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<sst xmlns="http://schemas.openxmlformats.org/spreadsheetml/2006/main" count="377" uniqueCount="66">
  <si>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</si>
  <si>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</si>
  <si>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</si>
  <si>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</si>
  <si>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</si>
  <si>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</si>
  <si>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</si>
  <si>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</si>
  <si>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</si>
  <si>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</si>
  <si>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</si>
  <si>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</si>
  <si>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</si>
  <si>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</si>
  <si>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</si>
  <si>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</si>
  <si>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</si>
  <si>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</si>
  <si>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</si>
  <si>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</si>
  <si>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</si>
  <si>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</si>
  <si>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</si>
  <si>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</si>
  <si>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</si>
  <si>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</si>
  <si>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</si>
  <si>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</si>
  <si>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</si>
  <si>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</si>
  <si>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</si>
  <si>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</si>
  <si>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</si>
  <si>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</si>
  <si>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</si>
  <si>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</si>
  <si>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</si>
  <si>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</si>
  <si>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</si>
  <si>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</si>
  <si>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</si>
  <si>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</si>
  <si>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</si>
  <si>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</si>
  <si>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</si>
  <si>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</si>
  <si>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</si>
  <si>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</si>
  <si>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</si>
  <si>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</si>
  <si>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</si>
  <si>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</si>
  <si>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</si>
  <si>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</si>
  <si>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</si>
  <si>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</si>
  <si>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</si>
  <si>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</si>
  <si>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</si>
  <si>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</si>
  <si>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</si>
  <si>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</si>
  <si>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R.M.N°542-2008-PRODUCE</t>
  </si>
  <si>
    <t xml:space="preserve">      Fecha:  30/09/2008</t>
  </si>
  <si>
    <t>Callao, 01 de Octubre  del 2008</t>
  </si>
  <si>
    <t>s/m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</si>
</sst>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178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Q1">
      <selection activeCell="AK10" sqref="AK10"/>
    </sheetView>
  </sheetViews>
  <sheetFormatPr defaultColWidth="11.421875" defaultRowHeight="12.75"/>
  <cols>
    <col min="1" max="1" width="3.00390625" style="0" customWidth="1"/>
    <col min="2" max="2" width="18.421875" style="0" customWidth="1"/>
    <col min="3" max="31" width="7.28125" style="0" customWidth="1"/>
    <col min="32" max="37" width="7.421875" style="0" customWidth="1"/>
    <col min="38" max="40" width="10.4218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36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61</v>
      </c>
      <c r="AK4" s="95"/>
      <c r="AL4" s="95"/>
      <c r="AM4" s="95"/>
      <c r="AN4" s="9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63</v>
      </c>
      <c r="AM6" s="93"/>
      <c r="AN6" s="9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4" t="s">
        <v>22</v>
      </c>
      <c r="D8" s="85"/>
      <c r="E8" s="84" t="s">
        <v>43</v>
      </c>
      <c r="F8" s="85"/>
      <c r="G8" s="86" t="s">
        <v>30</v>
      </c>
      <c r="H8" s="87"/>
      <c r="I8" s="91" t="s">
        <v>45</v>
      </c>
      <c r="J8" s="88"/>
      <c r="K8" s="84" t="s">
        <v>31</v>
      </c>
      <c r="L8" s="85"/>
      <c r="M8" s="84" t="s">
        <v>32</v>
      </c>
      <c r="N8" s="88"/>
      <c r="O8" s="91" t="s">
        <v>4</v>
      </c>
      <c r="P8" s="85"/>
      <c r="Q8" s="91" t="s">
        <v>5</v>
      </c>
      <c r="R8" s="85"/>
      <c r="S8" s="91" t="s">
        <v>6</v>
      </c>
      <c r="T8" s="85"/>
      <c r="U8" s="91" t="s">
        <v>7</v>
      </c>
      <c r="V8" s="85"/>
      <c r="W8" s="86" t="s">
        <v>8</v>
      </c>
      <c r="X8" s="96"/>
      <c r="Y8" s="86" t="s">
        <v>35</v>
      </c>
      <c r="Z8" s="96"/>
      <c r="AA8" s="86" t="s">
        <v>42</v>
      </c>
      <c r="AB8" s="96"/>
      <c r="AC8" s="19" t="s">
        <v>29</v>
      </c>
      <c r="AD8" s="89" t="s">
        <v>47</v>
      </c>
      <c r="AE8" s="90"/>
      <c r="AF8" s="89" t="s">
        <v>21</v>
      </c>
      <c r="AG8" s="90"/>
      <c r="AH8" s="89" t="s">
        <v>34</v>
      </c>
      <c r="AI8" s="92"/>
      <c r="AJ8" s="91" t="s">
        <v>28</v>
      </c>
      <c r="AK8" s="88"/>
      <c r="AL8" s="97" t="s">
        <v>9</v>
      </c>
      <c r="AM8" s="98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217</v>
      </c>
      <c r="AK10" s="30">
        <v>35</v>
      </c>
      <c r="AL10" s="30">
        <f>SUMIF($C$9:$AK$9,"Ind",C10:AK10)</f>
        <v>217</v>
      </c>
      <c r="AM10" s="30">
        <f>SUMIF($C$9:$AK$9,"I.Mad",C10:AK10)</f>
        <v>35</v>
      </c>
      <c r="AN10" s="30">
        <f>SUM(AL10:AM10)</f>
        <v>252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0" t="s">
        <v>13</v>
      </c>
      <c r="AG11" s="30" t="s">
        <v>13</v>
      </c>
      <c r="AH11" s="30" t="s">
        <v>13</v>
      </c>
      <c r="AI11" s="30" t="s">
        <v>13</v>
      </c>
      <c r="AJ11" s="30">
        <v>5</v>
      </c>
      <c r="AK11" s="30">
        <v>1</v>
      </c>
      <c r="AL11" s="30">
        <f>SUMIF($C$9:$AK$9,"Ind",C11:AK11)</f>
        <v>5</v>
      </c>
      <c r="AM11" s="30">
        <f>SUMIF($C$9:$AK$9,"I.Mad",C11:AK11)</f>
        <v>1</v>
      </c>
      <c r="AN11" s="30">
        <f>SUM(AL11:AM11)</f>
        <v>6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0" t="s">
        <v>13</v>
      </c>
      <c r="AG12" s="30" t="s">
        <v>13</v>
      </c>
      <c r="AH12" s="30" t="s">
        <v>13</v>
      </c>
      <c r="AI12" s="30" t="s">
        <v>13</v>
      </c>
      <c r="AJ12" s="30">
        <v>3</v>
      </c>
      <c r="AK12" s="30" t="s">
        <v>65</v>
      </c>
      <c r="AL12" s="30">
        <f>SUMIF($C$9:$AK$9,"Ind",C12:AK12)</f>
        <v>3</v>
      </c>
      <c r="AM12" s="30">
        <f>SUMIF($C$9:$AK$9,"I.Mad",C12:AK12)</f>
        <v>0</v>
      </c>
      <c r="AN12" s="30">
        <f>SUM(AL12:AM12)</f>
        <v>3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0" t="s">
        <v>13</v>
      </c>
      <c r="AG13" s="30" t="s">
        <v>13</v>
      </c>
      <c r="AH13" s="30" t="s">
        <v>13</v>
      </c>
      <c r="AI13" s="30" t="s">
        <v>13</v>
      </c>
      <c r="AJ13" s="30">
        <v>23.202252382196118</v>
      </c>
      <c r="AK13" s="30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62" t="s">
        <v>13</v>
      </c>
      <c r="AE14" s="62" t="s">
        <v>13</v>
      </c>
      <c r="AF14" s="30" t="s">
        <v>13</v>
      </c>
      <c r="AG14" s="30" t="s">
        <v>13</v>
      </c>
      <c r="AH14" s="30" t="s">
        <v>13</v>
      </c>
      <c r="AI14" s="30" t="s">
        <v>13</v>
      </c>
      <c r="AJ14" s="82">
        <v>12</v>
      </c>
      <c r="AK14" s="30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I21" s="55" t="s">
        <v>56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217</v>
      </c>
      <c r="AK36" s="30">
        <f>+SUM(AK10,AK16,AK22:AK35)</f>
        <v>35</v>
      </c>
      <c r="AL36" s="30">
        <f>SUMIF($C$9:$AK$9,"Ind",C36:AK36)</f>
        <v>217</v>
      </c>
      <c r="AM36" s="30">
        <f>SUMIF($C$9:$AK$9,"I.Mad",C36:AK36)</f>
        <v>35</v>
      </c>
      <c r="AN36" s="30">
        <f>SUM(AL36:AM36)</f>
        <v>252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/>
      <c r="I37" s="65">
        <v>18.5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>
        <v>14.5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Segundo Vera</cp:lastModifiedBy>
  <cp:lastPrinted>2008-09-30T18:53:54Z</cp:lastPrinted>
  <dcterms:created xsi:type="dcterms:W3CDTF">2008-04-14T14:47:15Z</dcterms:created>
  <dcterms:modified xsi:type="dcterms:W3CDTF">2008-10-01T21:58:20Z</dcterms:modified>
  <cp:category/>
  <cp:version/>
  <cp:contentType/>
  <cp:contentStatus/>
</cp:coreProperties>
</file>