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3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<sst xmlns="http://schemas.openxmlformats.org/spreadsheetml/2006/main" count="370" uniqueCount="65">
  <si>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</si>
  <si>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</si>
  <si>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</si>
  <si>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</si>
  <si>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</si>
  <si>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</si>
  <si>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</si>
  <si>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</si>
  <si>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</si>
  <si>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</si>
  <si>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</si>
  <si>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</si>
  <si>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</si>
  <si>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</si>
  <si>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</si>
  <si>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</si>
  <si>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</si>
  <si>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</si>
  <si>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</si>
  <si>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</si>
  <si>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</si>
  <si>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</si>
  <si>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</si>
  <si>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</si>
  <si>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</si>
  <si>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</si>
  <si>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</si>
  <si>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</si>
  <si>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</si>
  <si>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</si>
  <si>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</si>
  <si>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</si>
  <si>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</si>
  <si>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</si>
  <si>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</si>
  <si>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</si>
  <si>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</si>
  <si>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</si>
  <si>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</si>
  <si>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</si>
  <si>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</si>
  <si>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</si>
  <si>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</si>
  <si>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</si>
  <si>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</si>
  <si>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</si>
  <si>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</si>
  <si>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</si>
  <si>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</si>
  <si>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</si>
  <si>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</si>
  <si>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</si>
  <si>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</si>
  <si>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</si>
  <si>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</si>
  <si>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</si>
  <si>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</si>
  <si>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</si>
  <si>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</si>
  <si>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</si>
  <si>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</si>
  <si>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</si>
  <si>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R.M.N°434-2008-PRODUCE, R.M.N°468-2008-PRODUCE.</t>
  </si>
  <si>
    <t xml:space="preserve">      Fecha:  30/05/2008</t>
  </si>
  <si>
    <t>Callao, 02 de Junio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</si>
</sst>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F24" sqref="F24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0" width="8.28125" style="0" customWidth="1"/>
    <col min="31" max="31" width="7.57421875" style="0" customWidth="1"/>
    <col min="32" max="32" width="8.28125" style="0" customWidth="1"/>
    <col min="33" max="33" width="6.57421875" style="0" customWidth="1"/>
    <col min="34" max="34" width="8.140625" style="0" customWidth="1"/>
    <col min="35" max="35" width="7.5742187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4">
        <v>1610</v>
      </c>
      <c r="AE10" s="49">
        <v>0</v>
      </c>
      <c r="AF10" s="34">
        <v>1287</v>
      </c>
      <c r="AG10" s="51">
        <v>0</v>
      </c>
      <c r="AH10" s="34">
        <v>594</v>
      </c>
      <c r="AI10" s="51">
        <v>0</v>
      </c>
      <c r="AJ10" s="51">
        <v>0</v>
      </c>
      <c r="AK10" s="51">
        <v>0</v>
      </c>
      <c r="AL10" s="30">
        <f>SUMIF($C$9:$AK$9,$AL$9,C10:AK10)</f>
        <v>3491</v>
      </c>
      <c r="AM10" s="30">
        <f>SUMIF($C$9:$AK$9,$AM$9,C10:AK10)</f>
        <v>0</v>
      </c>
      <c r="AN10" s="30">
        <f>SUM(AL10:AM10)</f>
        <v>3491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>
        <v>14</v>
      </c>
      <c r="AE11" s="32" t="s">
        <v>13</v>
      </c>
      <c r="AF11" s="34">
        <v>8</v>
      </c>
      <c r="AG11" s="32" t="s">
        <v>13</v>
      </c>
      <c r="AH11" s="34">
        <v>4</v>
      </c>
      <c r="AI11" s="32" t="s">
        <v>13</v>
      </c>
      <c r="AJ11" s="32" t="s">
        <v>13</v>
      </c>
      <c r="AK11" s="32" t="s">
        <v>13</v>
      </c>
      <c r="AL11" s="30">
        <f>SUMIF($C$9:$AK$9,$AL$9,C11:AK11)</f>
        <v>26</v>
      </c>
      <c r="AM11" s="30">
        <f>SUMIF($C$9:$AK$9,$AM$9,C11:AK11)</f>
        <v>0</v>
      </c>
      <c r="AN11" s="30">
        <f>SUM(AL11:AM11)</f>
        <v>26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>
        <v>7</v>
      </c>
      <c r="AE12" s="32" t="s">
        <v>13</v>
      </c>
      <c r="AF12" s="34">
        <v>8</v>
      </c>
      <c r="AG12" s="32" t="s">
        <v>13</v>
      </c>
      <c r="AH12" s="34">
        <v>3</v>
      </c>
      <c r="AI12" s="32" t="s">
        <v>13</v>
      </c>
      <c r="AJ12" s="32" t="s">
        <v>13</v>
      </c>
      <c r="AK12" s="32" t="s">
        <v>13</v>
      </c>
      <c r="AL12" s="30">
        <f>SUMIF($C$9:$AK$9,$AL$9,C12:AK12)</f>
        <v>18</v>
      </c>
      <c r="AM12" s="30">
        <f>SUMIF($C$9:$AK$9,$AM$9,C12:AK12)</f>
        <v>0</v>
      </c>
      <c r="AN12" s="30">
        <f>SUM(AL12:AM12)</f>
        <v>18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>
        <v>35</v>
      </c>
      <c r="AE13" s="32" t="s">
        <v>13</v>
      </c>
      <c r="AF13" s="34">
        <v>18</v>
      </c>
      <c r="AG13" s="32" t="s">
        <v>13</v>
      </c>
      <c r="AH13" s="34">
        <v>2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12.5</v>
      </c>
      <c r="AE14" s="32" t="s">
        <v>13</v>
      </c>
      <c r="AF14" s="82">
        <v>14</v>
      </c>
      <c r="AG14" s="33" t="s">
        <v>13</v>
      </c>
      <c r="AH14" s="82">
        <v>14</v>
      </c>
      <c r="AI14" s="33" t="s">
        <v>13</v>
      </c>
      <c r="AJ14" s="33" t="s">
        <v>13</v>
      </c>
      <c r="AK14" s="33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41"/>
      <c r="L21" s="55" t="s">
        <v>56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>
        <v>26</v>
      </c>
      <c r="AG29" s="34"/>
      <c r="AI29" s="34"/>
      <c r="AJ29" s="34"/>
      <c r="AK29" s="34"/>
      <c r="AL29" s="30">
        <f t="shared" si="3"/>
        <v>26</v>
      </c>
      <c r="AM29" s="30">
        <f t="shared" si="4"/>
        <v>0</v>
      </c>
      <c r="AN29" s="30">
        <f t="shared" si="2"/>
        <v>26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>
        <v>47</v>
      </c>
      <c r="AG34" s="34"/>
      <c r="AI34" s="34"/>
      <c r="AJ34" s="34"/>
      <c r="AK34" s="64"/>
      <c r="AL34" s="30">
        <f t="shared" si="3"/>
        <v>47</v>
      </c>
      <c r="AM34" s="30">
        <f t="shared" si="4"/>
        <v>0</v>
      </c>
      <c r="AN34" s="30">
        <f t="shared" si="2"/>
        <v>47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1610</v>
      </c>
      <c r="AE36" s="30">
        <f t="shared" si="5"/>
        <v>0</v>
      </c>
      <c r="AF36" s="30">
        <f>+SUM(AF10,AF16,AF22:AF35)</f>
        <v>1360</v>
      </c>
      <c r="AG36" s="30">
        <f>+SUM(AG10,AG16,AG22:AG35)</f>
        <v>0</v>
      </c>
      <c r="AH36" s="30">
        <f t="shared" si="5"/>
        <v>594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3564</v>
      </c>
      <c r="AM36" s="30">
        <f>SUMIF($D$9:$AL$9,$E$9,C36:AK36)</f>
        <v>0</v>
      </c>
      <c r="AN36" s="30">
        <f>SUM(AL36:AM36)</f>
        <v>3564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19.4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1">
        <v>15.7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42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2008-05-30T17:28:36Z</cp:lastPrinted>
  <dcterms:created xsi:type="dcterms:W3CDTF">2008-04-14T14:47:15Z</dcterms:created>
  <dcterms:modified xsi:type="dcterms:W3CDTF">2008-06-03T01:06:44Z</dcterms:modified>
  <cp:category/>
  <cp:version/>
  <cp:contentType/>
  <cp:contentStatus/>
</cp:coreProperties>
</file>