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<sst xmlns="http://schemas.openxmlformats.org/spreadsheetml/2006/main" count="370" uniqueCount="65">
  <si>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</si>
  <si>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</si>
  <si>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</si>
  <si>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</si>
  <si>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</si>
  <si>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</si>
  <si>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</si>
  <si>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</si>
  <si>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</si>
  <si>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</si>
  <si>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</si>
  <si>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</si>
  <si>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</si>
  <si>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</si>
  <si>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</si>
  <si>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</si>
  <si>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</si>
  <si>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</si>
  <si>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</si>
  <si>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</si>
  <si>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</si>
  <si>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</si>
  <si>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</si>
  <si>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</si>
  <si>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</si>
  <si>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</si>
  <si>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</si>
  <si>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</si>
  <si>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</si>
  <si>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</si>
  <si>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</si>
  <si>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</si>
  <si>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</si>
  <si>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</si>
  <si>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</si>
  <si>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</si>
  <si>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</si>
  <si>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</si>
  <si>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</si>
  <si>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</si>
  <si>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</si>
  <si>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</si>
  <si>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</si>
  <si>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</si>
  <si>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</si>
  <si>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</si>
  <si>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</si>
  <si>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</si>
  <si>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</si>
  <si>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</si>
  <si>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</si>
  <si>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</si>
  <si>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</si>
  <si>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</si>
  <si>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</si>
  <si>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</si>
  <si>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</si>
  <si>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</si>
  <si>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</si>
  <si>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</si>
  <si>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</si>
  <si>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</si>
  <si>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     Fecha:  28/05/2008</t>
  </si>
  <si>
    <t>Callao, 29 de Mayo  del 2008</t>
  </si>
  <si>
    <t xml:space="preserve"> R.M.N°434-2008-PRODUCE, R.M.N°468-2008-PRODUCE.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</si>
</sst>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I25" sqref="I25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1" width="7.57421875" style="0" customWidth="1"/>
    <col min="32" max="32" width="8.28125" style="0" customWidth="1"/>
    <col min="33" max="33" width="6.57421875" style="0" customWidth="1"/>
    <col min="34" max="34" width="8.140625" style="0" customWidth="1"/>
    <col min="35" max="35" width="7.5742187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4">
        <v>270</v>
      </c>
      <c r="AE10" s="34">
        <v>153</v>
      </c>
      <c r="AF10" s="51">
        <v>0</v>
      </c>
      <c r="AG10" s="51">
        <v>0</v>
      </c>
      <c r="AH10" s="34">
        <v>3759</v>
      </c>
      <c r="AI10" s="51">
        <v>0</v>
      </c>
      <c r="AJ10" s="51">
        <v>0</v>
      </c>
      <c r="AK10" s="51">
        <v>0</v>
      </c>
      <c r="AL10" s="30">
        <f>SUMIF($C$9:$AK$9,$AL$9,C10:AK10)</f>
        <v>4029</v>
      </c>
      <c r="AM10" s="30">
        <f>SUMIF($C$9:$AK$9,$AM$9,C10:AK10)</f>
        <v>153</v>
      </c>
      <c r="AN10" s="30">
        <f>SUM(AL10:AM10)</f>
        <v>4182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6</v>
      </c>
      <c r="AE11" s="34">
        <v>5</v>
      </c>
      <c r="AF11" s="32" t="s">
        <v>13</v>
      </c>
      <c r="AG11" s="32" t="s">
        <v>13</v>
      </c>
      <c r="AH11" s="34">
        <v>24</v>
      </c>
      <c r="AI11" s="32" t="s">
        <v>13</v>
      </c>
      <c r="AJ11" s="32" t="s">
        <v>13</v>
      </c>
      <c r="AK11" s="32" t="s">
        <v>13</v>
      </c>
      <c r="AL11" s="30">
        <f>SUMIF($C$9:$AK$9,$AL$9,C11:AK11)</f>
        <v>30</v>
      </c>
      <c r="AM11" s="30">
        <f>SUMIF($C$9:$AK$9,$AM$9,C11:AK11)</f>
        <v>5</v>
      </c>
      <c r="AN11" s="30">
        <f>SUM(AL11:AM11)</f>
        <v>35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4</v>
      </c>
      <c r="AE12" s="34">
        <v>2</v>
      </c>
      <c r="AF12" s="32" t="s">
        <v>13</v>
      </c>
      <c r="AG12" s="32" t="s">
        <v>13</v>
      </c>
      <c r="AH12" s="34">
        <v>7</v>
      </c>
      <c r="AI12" s="32" t="s">
        <v>13</v>
      </c>
      <c r="AJ12" s="32" t="s">
        <v>13</v>
      </c>
      <c r="AK12" s="32" t="s">
        <v>13</v>
      </c>
      <c r="AL12" s="30">
        <f>SUMIF($C$9:$AK$9,$AL$9,C12:AK12)</f>
        <v>11</v>
      </c>
      <c r="AM12" s="30">
        <f>SUMIF($C$9:$AK$9,$AM$9,C12:AK12)</f>
        <v>2</v>
      </c>
      <c r="AN12" s="30">
        <f>SUM(AL12:AM12)</f>
        <v>13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4</v>
      </c>
      <c r="AE13" s="34">
        <v>5</v>
      </c>
      <c r="AF13" s="32" t="s">
        <v>13</v>
      </c>
      <c r="AG13" s="32" t="s">
        <v>13</v>
      </c>
      <c r="AH13" s="34">
        <v>2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14</v>
      </c>
      <c r="AE14" s="82">
        <v>14</v>
      </c>
      <c r="AF14" s="33" t="s">
        <v>13</v>
      </c>
      <c r="AG14" s="33" t="s">
        <v>13</v>
      </c>
      <c r="AH14" s="82">
        <v>14</v>
      </c>
      <c r="AI14" s="33" t="s">
        <v>13</v>
      </c>
      <c r="AJ14" s="33" t="s">
        <v>13</v>
      </c>
      <c r="AK14" s="33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41"/>
      <c r="M21" s="55" t="s">
        <v>56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>
        <v>2</v>
      </c>
      <c r="AE30" s="30"/>
      <c r="AF30" s="34"/>
      <c r="AG30" s="34"/>
      <c r="AH30" s="34"/>
      <c r="AI30" s="34"/>
      <c r="AJ30" s="59"/>
      <c r="AK30" s="34"/>
      <c r="AL30" s="30">
        <f t="shared" si="3"/>
        <v>2</v>
      </c>
      <c r="AM30" s="30">
        <f t="shared" si="4"/>
        <v>0</v>
      </c>
      <c r="AN30" s="30">
        <f t="shared" si="2"/>
        <v>2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>
        <v>2</v>
      </c>
      <c r="AE35" s="30"/>
      <c r="AF35" s="34"/>
      <c r="AG35" s="34"/>
      <c r="AH35" s="34"/>
      <c r="AI35" s="34"/>
      <c r="AJ35" s="34"/>
      <c r="AK35" s="34"/>
      <c r="AL35" s="30">
        <f t="shared" si="3"/>
        <v>2</v>
      </c>
      <c r="AM35" s="30">
        <f t="shared" si="4"/>
        <v>0</v>
      </c>
      <c r="AN35" s="30">
        <f>SUM(AL35:AM35)</f>
        <v>2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274</v>
      </c>
      <c r="AE36" s="30">
        <f t="shared" si="5"/>
        <v>153</v>
      </c>
      <c r="AF36" s="30">
        <f>+SUM(AF10,AF16,AF22:AF35)</f>
        <v>0</v>
      </c>
      <c r="AG36" s="30">
        <f>+SUM(AG10,AG16,AG22:AG35)</f>
        <v>0</v>
      </c>
      <c r="AH36" s="30">
        <f t="shared" si="5"/>
        <v>3759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4033</v>
      </c>
      <c r="AM36" s="30">
        <f>SUMIF($D$9:$AL$9,$E$9,C36:AK36)</f>
        <v>153</v>
      </c>
      <c r="AN36" s="30">
        <f>SUM(AL36:AM36)</f>
        <v>4186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1">
        <v>15.6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2008-05-26T16:57:44Z</cp:lastPrinted>
  <dcterms:created xsi:type="dcterms:W3CDTF">2008-04-14T14:47:15Z</dcterms:created>
  <dcterms:modified xsi:type="dcterms:W3CDTF">2008-05-30T03:47:45Z</dcterms:modified>
  <cp:category/>
  <cp:version/>
  <cp:contentType/>
  <cp:contentStatus/>
</cp:coreProperties>
</file>