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<sst xmlns="http://schemas.openxmlformats.org/spreadsheetml/2006/main" count="377" uniqueCount="64">
  <si>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</si>
  <si>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</si>
  <si>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</si>
  <si>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</si>
  <si>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</si>
  <si>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</si>
  <si>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</si>
  <si>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</si>
  <si>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</si>
  <si>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</si>
  <si>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</si>
  <si>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</si>
  <si>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</si>
  <si>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</si>
  <si>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</si>
  <si>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</si>
  <si>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</si>
  <si>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</si>
  <si>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</si>
  <si>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</si>
  <si>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</si>
  <si>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</si>
  <si>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</si>
  <si>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</si>
  <si>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</si>
  <si>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</si>
  <si>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</si>
  <si>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</si>
  <si>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</si>
  <si>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</si>
  <si>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</si>
  <si>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</si>
  <si>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</si>
  <si>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</si>
  <si>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</si>
  <si>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</si>
  <si>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</si>
  <si>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</si>
  <si>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</si>
  <si>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</si>
  <si>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</si>
  <si>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</si>
  <si>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</si>
  <si>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</si>
  <si>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</si>
  <si>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</si>
  <si>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</si>
  <si>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</si>
  <si>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</si>
  <si>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</si>
  <si>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</si>
  <si>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</si>
  <si>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</si>
  <si>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</si>
  <si>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</si>
  <si>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</si>
  <si>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</si>
  <si>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</si>
  <si>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</si>
  <si>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</si>
  <si>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</si>
  <si>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OTRAS ESPECIES  D.S. Nº011-2007-PRODUCE </t>
  </si>
  <si>
    <t xml:space="preserve">      Fecha:  26/08/2008</t>
  </si>
  <si>
    <t>Callao, 27 de Agosto del 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</si>
</sst>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">
      <selection activeCell="B2" sqref="B2:AN41"/>
    </sheetView>
  </sheetViews>
  <sheetFormatPr defaultColWidth="11.421875" defaultRowHeight="12.75"/>
  <cols>
    <col min="2" max="2" width="18.421875" style="0" customWidth="1"/>
    <col min="3" max="8" width="7.140625" style="0" customWidth="1"/>
    <col min="9" max="9" width="7.8515625" style="0" customWidth="1"/>
    <col min="10" max="26" width="7.140625" style="0" customWidth="1"/>
    <col min="27" max="37" width="7.28125" style="0" customWidth="1"/>
    <col min="38" max="40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48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59</v>
      </c>
      <c r="AK4" s="84"/>
      <c r="AL4" s="84"/>
      <c r="AM4" s="84"/>
      <c r="AN4" s="84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62</v>
      </c>
      <c r="AM6" s="82"/>
      <c r="AN6" s="83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6" t="s">
        <v>21</v>
      </c>
      <c r="D8" s="86"/>
      <c r="E8" s="96" t="s">
        <v>42</v>
      </c>
      <c r="F8" s="86"/>
      <c r="G8" s="87" t="s">
        <v>29</v>
      </c>
      <c r="H8" s="97"/>
      <c r="I8" s="85" t="s">
        <v>44</v>
      </c>
      <c r="J8" s="92"/>
      <c r="K8" s="96" t="s">
        <v>30</v>
      </c>
      <c r="L8" s="86"/>
      <c r="M8" s="96" t="s">
        <v>31</v>
      </c>
      <c r="N8" s="92"/>
      <c r="O8" s="85" t="s">
        <v>4</v>
      </c>
      <c r="P8" s="86"/>
      <c r="Q8" s="85" t="s">
        <v>5</v>
      </c>
      <c r="R8" s="86"/>
      <c r="S8" s="85" t="s">
        <v>6</v>
      </c>
      <c r="T8" s="86"/>
      <c r="U8" s="85" t="s">
        <v>7</v>
      </c>
      <c r="V8" s="86"/>
      <c r="W8" s="87" t="s">
        <v>8</v>
      </c>
      <c r="X8" s="88"/>
      <c r="Y8" s="87" t="s">
        <v>34</v>
      </c>
      <c r="Z8" s="88"/>
      <c r="AA8" s="87" t="s">
        <v>41</v>
      </c>
      <c r="AB8" s="88"/>
      <c r="AC8" s="19" t="s">
        <v>28</v>
      </c>
      <c r="AD8" s="93" t="s">
        <v>46</v>
      </c>
      <c r="AE8" s="98"/>
      <c r="AF8" s="93" t="s">
        <v>20</v>
      </c>
      <c r="AG8" s="98"/>
      <c r="AH8" s="93" t="s">
        <v>33</v>
      </c>
      <c r="AI8" s="94"/>
      <c r="AJ8" s="85" t="s">
        <v>27</v>
      </c>
      <c r="AK8" s="92"/>
      <c r="AL8" s="89" t="s">
        <v>9</v>
      </c>
      <c r="AM8" s="90"/>
      <c r="AN8" s="20" t="s">
        <v>10</v>
      </c>
    </row>
    <row r="9" spans="2:40" ht="18">
      <c r="B9" s="21"/>
      <c r="C9" s="22" t="s">
        <v>11</v>
      </c>
      <c r="D9" s="22" t="s">
        <v>24</v>
      </c>
      <c r="E9" s="23" t="s">
        <v>11</v>
      </c>
      <c r="F9" s="22" t="s">
        <v>24</v>
      </c>
      <c r="G9" s="22" t="s">
        <v>11</v>
      </c>
      <c r="H9" s="22" t="s">
        <v>24</v>
      </c>
      <c r="I9" s="22" t="s">
        <v>11</v>
      </c>
      <c r="J9" s="24" t="s">
        <v>24</v>
      </c>
      <c r="K9" s="23" t="s">
        <v>11</v>
      </c>
      <c r="L9" s="24" t="s">
        <v>24</v>
      </c>
      <c r="M9" s="23" t="s">
        <v>11</v>
      </c>
      <c r="N9" s="24" t="s">
        <v>24</v>
      </c>
      <c r="O9" s="24" t="s">
        <v>11</v>
      </c>
      <c r="P9" s="24" t="s">
        <v>24</v>
      </c>
      <c r="Q9" s="23" t="s">
        <v>11</v>
      </c>
      <c r="R9" s="24" t="s">
        <v>24</v>
      </c>
      <c r="S9" s="23" t="s">
        <v>11</v>
      </c>
      <c r="T9" s="24" t="s">
        <v>24</v>
      </c>
      <c r="U9" s="23" t="s">
        <v>11</v>
      </c>
      <c r="V9" s="24" t="s">
        <v>24</v>
      </c>
      <c r="W9" s="22" t="s">
        <v>11</v>
      </c>
      <c r="X9" s="18" t="s">
        <v>24</v>
      </c>
      <c r="Y9" s="22" t="s">
        <v>11</v>
      </c>
      <c r="Z9" s="18" t="s">
        <v>24</v>
      </c>
      <c r="AA9" s="22" t="s">
        <v>11</v>
      </c>
      <c r="AB9" s="22" t="s">
        <v>24</v>
      </c>
      <c r="AC9" s="22" t="s">
        <v>11</v>
      </c>
      <c r="AD9" s="25" t="s">
        <v>11</v>
      </c>
      <c r="AE9" s="22" t="s">
        <v>24</v>
      </c>
      <c r="AF9" s="25" t="s">
        <v>11</v>
      </c>
      <c r="AG9" s="22" t="s">
        <v>24</v>
      </c>
      <c r="AH9" s="26" t="s">
        <v>11</v>
      </c>
      <c r="AI9" s="22" t="s">
        <v>24</v>
      </c>
      <c r="AJ9" s="27" t="s">
        <v>11</v>
      </c>
      <c r="AK9" s="22" t="s">
        <v>24</v>
      </c>
      <c r="AL9" s="23" t="s">
        <v>11</v>
      </c>
      <c r="AM9" s="22" t="s">
        <v>24</v>
      </c>
      <c r="AN9" s="28"/>
    </row>
    <row r="10" spans="2:40" ht="20.25">
      <c r="B10" s="29" t="s">
        <v>26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26</v>
      </c>
      <c r="AK10" s="30">
        <v>0</v>
      </c>
      <c r="AL10" s="30">
        <f>SUMIF($C$9:$AK$9,"Ind",C10:AK10)</f>
        <v>26</v>
      </c>
      <c r="AM10" s="30">
        <f>SUMIF($C$9:$AK$9,"I.Mad",C10:AK10)</f>
        <v>0</v>
      </c>
      <c r="AN10" s="30">
        <f>SUM(AL10:AM10)</f>
        <v>26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4" t="s">
        <v>13</v>
      </c>
      <c r="AG11" s="34" t="s">
        <v>13</v>
      </c>
      <c r="AH11" s="34" t="s">
        <v>13</v>
      </c>
      <c r="AI11" s="34" t="s">
        <v>13</v>
      </c>
      <c r="AJ11" s="34">
        <v>1</v>
      </c>
      <c r="AK11" s="34" t="s">
        <v>13</v>
      </c>
      <c r="AL11" s="30">
        <f>SUMIF($C$9:$AK$9,"Ind",C11:AK11)</f>
        <v>1</v>
      </c>
      <c r="AM11" s="30">
        <f>SUMIF($C$9:$AK$9,"I.Mad",C11:AK11)</f>
        <v>0</v>
      </c>
      <c r="AN11" s="30">
        <f>SUM(AL11:AM11)</f>
        <v>1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4" t="s">
        <v>13</v>
      </c>
      <c r="AG12" s="34" t="s">
        <v>13</v>
      </c>
      <c r="AH12" s="34" t="s">
        <v>13</v>
      </c>
      <c r="AI12" s="34" t="s">
        <v>13</v>
      </c>
      <c r="AJ12" s="34">
        <v>1</v>
      </c>
      <c r="AK12" s="34" t="s">
        <v>13</v>
      </c>
      <c r="AL12" s="30">
        <f>SUMIF($C$9:$AK$9,"Ind",C12:AK12)</f>
        <v>1</v>
      </c>
      <c r="AM12" s="30">
        <f>SUMIF($C$9:$AK$9,"I.Mad",C12:AK12)</f>
        <v>0</v>
      </c>
      <c r="AN12" s="30">
        <f>SUM(AL12:AM12)</f>
        <v>1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4" t="s">
        <v>13</v>
      </c>
      <c r="AG13" s="34" t="s">
        <v>13</v>
      </c>
      <c r="AH13" s="34" t="s">
        <v>13</v>
      </c>
      <c r="AI13" s="34" t="s">
        <v>13</v>
      </c>
      <c r="AJ13" s="34">
        <v>8.588957055214722</v>
      </c>
      <c r="AK13" s="34" t="s">
        <v>13</v>
      </c>
      <c r="AL13" s="35"/>
      <c r="AM13" s="35"/>
      <c r="AN13" s="35"/>
    </row>
    <row r="14" spans="2:40" ht="20.25">
      <c r="B14" s="36" t="s">
        <v>25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34" t="s">
        <v>13</v>
      </c>
      <c r="AE14" s="34" t="s">
        <v>13</v>
      </c>
      <c r="AF14" s="34" t="s">
        <v>13</v>
      </c>
      <c r="AG14" s="34" t="s">
        <v>13</v>
      </c>
      <c r="AH14" s="34" t="s">
        <v>13</v>
      </c>
      <c r="AI14" s="34" t="s">
        <v>13</v>
      </c>
      <c r="AJ14" s="62">
        <v>12.5</v>
      </c>
      <c r="AK14" s="34" t="s">
        <v>13</v>
      </c>
      <c r="AL14" s="35"/>
      <c r="AM14" s="35"/>
      <c r="AN14" s="35"/>
    </row>
    <row r="15" spans="2:40" ht="18">
      <c r="B15" s="37" t="s">
        <v>43</v>
      </c>
      <c r="C15" s="38"/>
      <c r="D15" s="39"/>
      <c r="E15" s="40"/>
      <c r="F15" s="41"/>
      <c r="G15" s="41"/>
      <c r="H15" s="41"/>
      <c r="I15" s="41" t="s">
        <v>38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26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61</v>
      </c>
      <c r="D21" s="54"/>
      <c r="E21" s="41"/>
      <c r="I21" s="55" t="s">
        <v>54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18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50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39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19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26</v>
      </c>
      <c r="AK36" s="30">
        <f>+SUM(AK10,AK16,AK22:AK35)</f>
        <v>0</v>
      </c>
      <c r="AL36" s="30">
        <f>SUMIF($C$9:$AK$9,"Ind",C36:AK36)</f>
        <v>26</v>
      </c>
      <c r="AM36" s="30">
        <f>SUMIF($C$9:$AK$9,"I.Mad",C36:AK36)</f>
        <v>0</v>
      </c>
      <c r="AN36" s="30">
        <f>SUM(AL36:AM36)</f>
        <v>26</v>
      </c>
    </row>
    <row r="37" spans="2:40" ht="19.5" customHeight="1">
      <c r="B37" s="29" t="s">
        <v>47</v>
      </c>
      <c r="C37" s="65"/>
      <c r="D37" s="65"/>
      <c r="E37" s="65"/>
      <c r="F37" s="65"/>
      <c r="G37" s="65">
        <v>17.07</v>
      </c>
      <c r="H37" s="65"/>
      <c r="I37" s="65">
        <v>18.83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17.1</v>
      </c>
      <c r="V37" s="65"/>
      <c r="W37" s="65"/>
      <c r="X37" s="65"/>
      <c r="Y37" s="65">
        <v>16.67</v>
      </c>
      <c r="Z37" s="65"/>
      <c r="AA37" s="65"/>
      <c r="AB37" s="65"/>
      <c r="AC37" s="65">
        <v>18.13</v>
      </c>
      <c r="AD37" s="65"/>
      <c r="AE37" s="65"/>
      <c r="AF37" s="65"/>
      <c r="AG37" s="65"/>
      <c r="AH37" s="65"/>
      <c r="AI37" s="65"/>
      <c r="AJ37" s="80">
        <v>14.67</v>
      </c>
      <c r="AK37" s="66"/>
      <c r="AL37" s="67"/>
      <c r="AM37" s="67"/>
      <c r="AN37" s="68"/>
    </row>
    <row r="38" spans="2:40" ht="15.75">
      <c r="B38" s="69" t="s">
        <v>23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2008-08-27T17:17:46Z</cp:lastPrinted>
  <dcterms:created xsi:type="dcterms:W3CDTF">2008-04-14T14:47:15Z</dcterms:created>
  <dcterms:modified xsi:type="dcterms:W3CDTF">2008-08-27T17:22:30Z</dcterms:modified>
  <cp:category/>
  <cp:version/>
  <cp:contentType/>
  <cp:contentStatus/>
</cp:coreProperties>
</file>