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<sst xmlns="http://schemas.openxmlformats.org/spreadsheetml/2006/main" count="364" uniqueCount="67">
  <si>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</si>
  <si>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</si>
  <si>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</si>
  <si>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</si>
  <si>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</si>
  <si>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</si>
  <si>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</si>
  <si>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</si>
  <si>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</si>
  <si>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</si>
  <si>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</si>
  <si>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</si>
  <si>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</si>
  <si>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</si>
  <si>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</si>
  <si>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</si>
  <si>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</si>
  <si>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</si>
  <si>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</si>
  <si>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</si>
  <si>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</si>
  <si>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</si>
  <si>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</si>
  <si>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</si>
  <si>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</si>
  <si>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</si>
  <si>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</si>
  <si>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</si>
  <si>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</si>
  <si>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</si>
  <si>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</si>
  <si>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</si>
  <si>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</si>
  <si>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</si>
  <si>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</si>
  <si>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</si>
  <si>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</si>
  <si>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</si>
  <si>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</si>
  <si>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</si>
  <si>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</si>
  <si>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</si>
  <si>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</si>
  <si>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</si>
  <si>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</si>
  <si>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</si>
  <si>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</si>
  <si>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</si>
  <si>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</si>
  <si>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</si>
  <si>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</si>
  <si>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</si>
  <si>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</si>
  <si>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</si>
  <si>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</si>
  <si>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</si>
  <si>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</si>
  <si>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</si>
  <si>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</si>
  <si>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</si>
  <si>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</si>
  <si>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24 de Junio  del 2008</t>
  </si>
  <si>
    <t xml:space="preserve">      Fecha:  23/06/2008</t>
  </si>
  <si>
    <t>9,5-12,5</t>
  </si>
  <si>
    <t>9,0-12,0</t>
  </si>
  <si>
    <t xml:space="preserve"> D.S. N°011-2007-PRODUCE; </t>
  </si>
  <si>
    <t>R.M.Nº 355-2008-PRODUCE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</si>
</sst>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0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M24" sqref="M24"/>
    </sheetView>
  </sheetViews>
  <sheetFormatPr defaultColWidth="11.421875" defaultRowHeight="12.75"/>
  <cols>
    <col min="2" max="2" width="18.421875" style="0" customWidth="1"/>
    <col min="3" max="18" width="7.140625" style="0" customWidth="1"/>
    <col min="19" max="29" width="7.28125" style="0" customWidth="1"/>
    <col min="30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59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62</v>
      </c>
      <c r="AM6" s="83"/>
      <c r="AN6" s="84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30">
        <v>118</v>
      </c>
      <c r="AE10" s="30">
        <v>0</v>
      </c>
      <c r="AF10" s="30">
        <v>1289</v>
      </c>
      <c r="AG10" s="30">
        <v>0</v>
      </c>
      <c r="AH10" s="30">
        <v>841</v>
      </c>
      <c r="AI10" s="30">
        <v>0</v>
      </c>
      <c r="AJ10" s="30">
        <v>3397</v>
      </c>
      <c r="AK10" s="30">
        <v>67</v>
      </c>
      <c r="AL10" s="30">
        <f>SUMIF($C$9:$AK$9,"Ind",C10:AK10)</f>
        <v>5645</v>
      </c>
      <c r="AM10" s="30">
        <f>SUMIF($C$9:$AK$9,"I.Mad",C10:AK10)</f>
        <v>67</v>
      </c>
      <c r="AN10" s="30">
        <f>SUM(AL10:AM10)</f>
        <v>5712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34">
        <v>4</v>
      </c>
      <c r="AE11" s="34" t="s">
        <v>13</v>
      </c>
      <c r="AF11" s="34">
        <v>23</v>
      </c>
      <c r="AG11" s="34" t="s">
        <v>13</v>
      </c>
      <c r="AH11" s="34">
        <v>9</v>
      </c>
      <c r="AI11" s="34" t="s">
        <v>13</v>
      </c>
      <c r="AJ11" s="34">
        <v>45</v>
      </c>
      <c r="AK11" s="34">
        <v>3</v>
      </c>
      <c r="AL11" s="30">
        <f>SUMIF($C$9:$AK$9,"Ind",C11:AK11)</f>
        <v>81</v>
      </c>
      <c r="AM11" s="30">
        <f>SUMIF($C$9:$AK$9,"I.Mad",C11:AK11)</f>
        <v>3</v>
      </c>
      <c r="AN11" s="30">
        <f>SUM(AL11:AM11)</f>
        <v>84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4">
        <v>4</v>
      </c>
      <c r="AE12" s="34" t="s">
        <v>13</v>
      </c>
      <c r="AF12" s="34">
        <v>9</v>
      </c>
      <c r="AG12" s="34" t="s">
        <v>13</v>
      </c>
      <c r="AH12" s="34">
        <v>3</v>
      </c>
      <c r="AI12" s="34" t="s">
        <v>13</v>
      </c>
      <c r="AJ12" s="34">
        <v>12</v>
      </c>
      <c r="AK12" s="30">
        <v>1</v>
      </c>
      <c r="AL12" s="30">
        <f>SUMIF($C$9:$AK$9,"Ind",C12:AK12)</f>
        <v>28</v>
      </c>
      <c r="AM12" s="30">
        <f>SUMIF($C$9:$AK$9,"I.Mad",C12:AK12)</f>
        <v>1</v>
      </c>
      <c r="AN12" s="30">
        <f>SUM(AL12:AM12)</f>
        <v>29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34">
        <v>33.1643573279261</v>
      </c>
      <c r="AE13" s="34" t="s">
        <v>13</v>
      </c>
      <c r="AF13" s="34">
        <v>36.08558194250423</v>
      </c>
      <c r="AG13" s="34" t="s">
        <v>13</v>
      </c>
      <c r="AH13" s="34">
        <v>63.0387468012817</v>
      </c>
      <c r="AI13" s="34" t="s">
        <v>13</v>
      </c>
      <c r="AJ13" s="34">
        <v>15.110757720069774</v>
      </c>
      <c r="AK13" s="34">
        <v>0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 t="s">
        <v>63</v>
      </c>
      <c r="AE14" s="62" t="s">
        <v>13</v>
      </c>
      <c r="AF14" s="82" t="s">
        <v>64</v>
      </c>
      <c r="AG14" s="62" t="s">
        <v>13</v>
      </c>
      <c r="AH14" s="62">
        <v>11</v>
      </c>
      <c r="AI14" s="62" t="s">
        <v>13</v>
      </c>
      <c r="AJ14" s="62">
        <v>13.5</v>
      </c>
      <c r="AK14" s="62">
        <v>13.5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D21" s="44"/>
      <c r="E21" s="41"/>
      <c r="F21" s="54" t="s">
        <v>65</v>
      </c>
      <c r="I21" s="55"/>
      <c r="J21" s="41"/>
      <c r="K21" s="54"/>
      <c r="L21" s="54" t="s">
        <v>66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118</v>
      </c>
      <c r="AE36" s="30">
        <f t="shared" si="3"/>
        <v>0</v>
      </c>
      <c r="AF36" s="30">
        <f>+SUM(AF10,AF16,AF22:AF35)</f>
        <v>1289</v>
      </c>
      <c r="AG36" s="30">
        <f>+SUM(AG10,AG16,AG22:AG35)</f>
        <v>0</v>
      </c>
      <c r="AH36" s="30">
        <f t="shared" si="3"/>
        <v>841</v>
      </c>
      <c r="AI36" s="30">
        <f>+SUM(AI10,AI16,AI22:AI35)</f>
        <v>0</v>
      </c>
      <c r="AJ36" s="30">
        <f>+SUM(AJ10,AJ16,AJ22:AJ35)</f>
        <v>3397</v>
      </c>
      <c r="AK36" s="30">
        <f>+SUM(AK10,AK16,AK22:AK35)</f>
        <v>67</v>
      </c>
      <c r="AL36" s="30">
        <f>SUMIF($C$9:$AK$9,"Ind",C36:AK36)</f>
        <v>5645</v>
      </c>
      <c r="AM36" s="30">
        <f>SUMIF($C$9:$AK$9,"I.Mad",C36:AK36)</f>
        <v>67</v>
      </c>
      <c r="AN36" s="30">
        <f>SUM(AL36:AM36)</f>
        <v>5712</v>
      </c>
    </row>
    <row r="37" spans="2:40" ht="20.25">
      <c r="B37" s="29" t="s">
        <v>48</v>
      </c>
      <c r="C37" s="65">
        <v>19.03</v>
      </c>
      <c r="D37" s="65"/>
      <c r="E37" s="65"/>
      <c r="F37" s="65"/>
      <c r="G37" s="65">
        <v>18.3</v>
      </c>
      <c r="H37" s="65"/>
      <c r="I37" s="65">
        <v>20.87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17.97</v>
      </c>
      <c r="V37" s="65"/>
      <c r="W37" s="65"/>
      <c r="X37" s="65"/>
      <c r="Y37" s="65">
        <v>17.17</v>
      </c>
      <c r="Z37" s="65"/>
      <c r="AA37" s="65"/>
      <c r="AB37" s="65"/>
      <c r="AC37" s="65">
        <v>18.03</v>
      </c>
      <c r="AD37" s="65"/>
      <c r="AE37" s="65"/>
      <c r="AF37" s="65"/>
      <c r="AG37" s="65"/>
      <c r="AH37" s="65"/>
      <c r="AI37" s="65"/>
      <c r="AJ37" s="80">
        <v>14.93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webMaster</cp:lastModifiedBy>
  <cp:lastPrinted>2008-06-24T17:07:21Z</cp:lastPrinted>
  <dcterms:created xsi:type="dcterms:W3CDTF">2008-04-14T14:47:15Z</dcterms:created>
  <dcterms:modified xsi:type="dcterms:W3CDTF">2008-06-24T19:10:51Z</dcterms:modified>
  <cp:category/>
  <cp:version/>
  <cp:contentType/>
  <cp:contentStatus/>
</cp:coreProperties>
</file>