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8850" activeTab="0"/>
  </bookViews>
  <sheets>
    <sheet name=".12.2008.xls" sheetId="1" r:id="rId1"/>
  </sheets>
  <definedNames>
    <definedName name="_xlnm.Print_Area" localSheetId="0">'.12.2008.xls'!$B$2:$AN$41</definedName>
  </definedNames>
  <calcPr fullCalcOnLoad="1"/>
</workbook>
</file>

<file path=xl/sharedStrings.xml><?xml version="1.0" encoding="utf-8"?>
<sst xmlns="http://schemas.openxmlformats.org/spreadsheetml/2006/main" count="376" uniqueCount="67">
  <si>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</si>
  <si>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</si>
  <si>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</si>
  <si>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</si>
  <si>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</si>
  <si>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</si>
  <si>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</si>
  <si>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</si>
  <si>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</si>
  <si>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</si>
  <si>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</si>
  <si>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</si>
  <si>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</si>
  <si>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</si>
  <si>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</si>
  <si>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</si>
  <si>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</si>
  <si>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</si>
  <si>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</si>
  <si>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</si>
  <si>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</si>
  <si>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</si>
  <si>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</si>
  <si>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</si>
  <si>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</si>
  <si>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</si>
  <si>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</si>
  <si>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</si>
  <si>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</si>
  <si>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</si>
  <si>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</si>
  <si>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</si>
  <si>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</si>
  <si>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</si>
  <si>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</si>
  <si>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</si>
  <si>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</si>
  <si>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</si>
  <si>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</si>
  <si>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</si>
  <si>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</si>
  <si>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</si>
  <si>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</si>
  <si>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</si>
  <si>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</si>
  <si>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</si>
  <si>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</si>
  <si>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</si>
  <si>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</si>
  <si>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</si>
  <si>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</si>
  <si>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</si>
  <si>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</si>
  <si>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</si>
  <si>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</si>
  <si>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</si>
  <si>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</si>
  <si>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</si>
  <si>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</si>
  <si>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</si>
  <si>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R.M.N°542-2008-PRODUCE, R.M.N°817-2008-PRODUCE</t>
  </si>
  <si>
    <t xml:space="preserve">           Atención:  Econ. Elena Conterno Martinelli  </t>
  </si>
  <si>
    <t xml:space="preserve">      Fecha: 19/12/2008</t>
  </si>
  <si>
    <t>Callao, 22 de Diciembre del 2008</t>
  </si>
  <si>
    <t>11.0-13.5</t>
  </si>
  <si>
    <t>10.0-14.0</t>
  </si>
  <si>
    <t>MALAGUA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</si>
</sst>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B2" sqref="B2:AN41"/>
    </sheetView>
  </sheetViews>
  <sheetFormatPr defaultColWidth="11.421875" defaultRowHeight="12.75"/>
  <cols>
    <col min="2" max="2" width="20.00390625" style="0" customWidth="1"/>
    <col min="3" max="3" width="7.140625" style="0" customWidth="1"/>
    <col min="4" max="12" width="7.28125" style="0" customWidth="1"/>
    <col min="13" max="15" width="7.140625" style="0" customWidth="1"/>
    <col min="16" max="26" width="7.28125" style="0" customWidth="1"/>
    <col min="27" max="29" width="7.421875" style="0" customWidth="1"/>
    <col min="30" max="35" width="6.7109375" style="0" customWidth="1"/>
    <col min="36" max="36" width="9.8515625" style="0" bestFit="1" customWidth="1"/>
    <col min="37" max="37" width="10.140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82" t="s">
        <v>61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</row>
    <row r="3" spans="2:40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92" t="s">
        <v>2</v>
      </c>
      <c r="AK4" s="94"/>
      <c r="AL4" s="94"/>
      <c r="AM4" s="94"/>
      <c r="AN4" s="9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8"/>
      <c r="AM5" s="98"/>
      <c r="AN5" s="98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92" t="s">
        <v>62</v>
      </c>
      <c r="AM6" s="92"/>
      <c r="AN6" s="93"/>
    </row>
    <row r="7" spans="2:40" ht="18">
      <c r="B7" s="11" t="s">
        <v>4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5"/>
      <c r="Y8" s="85" t="s">
        <v>17</v>
      </c>
      <c r="Z8" s="95"/>
      <c r="AA8" s="85" t="s">
        <v>18</v>
      </c>
      <c r="AB8" s="95"/>
      <c r="AC8" s="19" t="s">
        <v>19</v>
      </c>
      <c r="AD8" s="88" t="s">
        <v>20</v>
      </c>
      <c r="AE8" s="89"/>
      <c r="AF8" s="88" t="s">
        <v>21</v>
      </c>
      <c r="AG8" s="89"/>
      <c r="AH8" s="88" t="s">
        <v>22</v>
      </c>
      <c r="AI8" s="91"/>
      <c r="AJ8" s="90" t="s">
        <v>23</v>
      </c>
      <c r="AK8" s="87"/>
      <c r="AL8" s="96" t="s">
        <v>24</v>
      </c>
      <c r="AM8" s="97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7389</v>
      </c>
      <c r="AK10" s="30">
        <v>1240</v>
      </c>
      <c r="AL10" s="30">
        <f>SUMIF($C$9:$AK$9,"Ind",C10:AK10)</f>
        <v>7389</v>
      </c>
      <c r="AM10" s="30">
        <f>SUMIF($C$9:$AK$9,"I.Mad",C10:AK10)</f>
        <v>1240</v>
      </c>
      <c r="AN10" s="30">
        <f>SUM(AL10:AM10)</f>
        <v>8629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0">
        <v>67</v>
      </c>
      <c r="AK11" s="30">
        <v>19</v>
      </c>
      <c r="AL11" s="30">
        <f>SUMIF($C$9:$AK$9,"Ind",C11:AK11)</f>
        <v>67</v>
      </c>
      <c r="AM11" s="30">
        <f>SUMIF($C$9:$AK$9,"I.Mad",C11:AK11)</f>
        <v>19</v>
      </c>
      <c r="AN11" s="30">
        <f>SUM(AL11:AM11)</f>
        <v>86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0">
        <v>13</v>
      </c>
      <c r="AK12" s="30">
        <v>9</v>
      </c>
      <c r="AL12" s="30">
        <f>SUMIF($C$9:$AK$9,"Ind",C12:AK12)</f>
        <v>13</v>
      </c>
      <c r="AM12" s="30">
        <f>SUMIF($C$9:$AK$9,"I.Mad",C12:AK12)</f>
        <v>9</v>
      </c>
      <c r="AN12" s="30">
        <f>SUM(AL12:AM12)</f>
        <v>22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0">
        <v>26.079546144421577</v>
      </c>
      <c r="AK13" s="30">
        <v>23.46956049762898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44" t="s">
        <v>64</v>
      </c>
      <c r="AK14" s="44" t="s">
        <v>65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66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>
        <v>2.079</v>
      </c>
      <c r="AK35" s="32"/>
      <c r="AL35" s="30">
        <f t="shared" si="0"/>
        <v>2.079</v>
      </c>
      <c r="AM35" s="30">
        <f t="shared" si="1"/>
        <v>0</v>
      </c>
      <c r="AN35" s="30">
        <f t="shared" si="2"/>
        <v>2.079</v>
      </c>
    </row>
    <row r="36" spans="2:40" ht="20.25">
      <c r="B36" s="60" t="s">
        <v>54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7391.079</v>
      </c>
      <c r="AK36" s="30">
        <f t="shared" si="3"/>
        <v>1240</v>
      </c>
      <c r="AL36" s="30">
        <f t="shared" si="0"/>
        <v>7391.079</v>
      </c>
      <c r="AM36" s="30">
        <f t="shared" si="1"/>
        <v>1240</v>
      </c>
      <c r="AN36" s="30">
        <f t="shared" si="2"/>
        <v>8631.079</v>
      </c>
    </row>
    <row r="37" spans="2:40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>
        <v>16.2</v>
      </c>
      <c r="AK37" s="67"/>
      <c r="AL37" s="68"/>
      <c r="AM37" s="68"/>
      <c r="AN37" s="69"/>
    </row>
    <row r="38" spans="2:40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63</v>
      </c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AL6:AN6"/>
    <mergeCell ref="AJ4:AN4"/>
    <mergeCell ref="S8:T8"/>
    <mergeCell ref="U8:V8"/>
    <mergeCell ref="W8:X8"/>
    <mergeCell ref="AL8:AM8"/>
    <mergeCell ref="Y8:Z8"/>
    <mergeCell ref="AA8:AB8"/>
    <mergeCell ref="AL5:AN5"/>
    <mergeCell ref="AF8:AG8"/>
    <mergeCell ref="O8:P8"/>
    <mergeCell ref="Q8:R8"/>
    <mergeCell ref="AJ8:AK8"/>
    <mergeCell ref="AH8:AI8"/>
    <mergeCell ref="AJ41:AN41"/>
    <mergeCell ref="B3:AN3"/>
    <mergeCell ref="B2:AN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2008-12-22T21:08:02Z</cp:lastPrinted>
  <dcterms:created xsi:type="dcterms:W3CDTF">2008-10-21T17:58:04Z</dcterms:created>
  <dcterms:modified xsi:type="dcterms:W3CDTF">2008-12-22T21:08:06Z</dcterms:modified>
  <cp:category/>
  <cp:version/>
  <cp:contentType/>
  <cp:contentStatus/>
</cp:coreProperties>
</file>