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687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<sst xmlns="http://schemas.openxmlformats.org/spreadsheetml/2006/main" count="310" uniqueCount="67">
  <si>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</si>
  <si>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</si>
  <si>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</si>
  <si>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</si>
  <si>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</si>
  <si>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</si>
  <si>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</si>
  <si>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</si>
  <si>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</si>
  <si>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</si>
  <si>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</si>
  <si>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</si>
  <si>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</si>
  <si>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</si>
  <si>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</si>
  <si>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</si>
  <si>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</si>
  <si>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</si>
  <si>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</si>
  <si>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</si>
  <si>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</si>
  <si>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</si>
  <si>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</si>
  <si>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</si>
  <si>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</si>
  <si>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</si>
  <si>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</si>
  <si>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</si>
  <si>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</si>
  <si>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</si>
  <si>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</si>
  <si>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</si>
  <si>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</si>
  <si>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</si>
  <si>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</si>
  <si>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</si>
  <si>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</si>
  <si>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</si>
  <si>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</si>
  <si>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</si>
  <si>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</si>
  <si>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</si>
  <si>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</si>
  <si>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</si>
  <si>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</si>
  <si>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</si>
  <si>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</si>
  <si>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</si>
  <si>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</si>
  <si>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</si>
  <si>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</si>
  <si>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</si>
  <si>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</si>
  <si>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</si>
  <si>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</si>
  <si>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</si>
  <si>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</si>
  <si>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</si>
  <si>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</si>
  <si>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</si>
  <si>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</si>
  <si>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>s/m</t>
  </si>
  <si>
    <t xml:space="preserve"> R.M.N°434-2008-PRODUCE, R.M.N°468-2008-PRODUCE, </t>
  </si>
  <si>
    <t xml:space="preserve">      Fecha:  15/06/2008</t>
  </si>
  <si>
    <t>Callao, 16 de Junio  del 2008</t>
  </si>
  <si>
    <t>11.5-14.0</t>
  </si>
  <si>
    <t xml:space="preserve"> REPORTE  FINAL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</si>
</sst>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" fontId="12" fillId="0" borderId="5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E21" sqref="E21"/>
    </sheetView>
  </sheetViews>
  <sheetFormatPr defaultColWidth="11.421875" defaultRowHeight="12.75"/>
  <cols>
    <col min="2" max="2" width="23.14062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85156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8.14062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10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00390625" style="0" customWidth="1"/>
    <col min="28" max="28" width="6.421875" style="0" customWidth="1"/>
    <col min="29" max="29" width="9.140625" style="0" customWidth="1"/>
    <col min="30" max="30" width="7.00390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9" t="s">
        <v>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15"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6" t="s">
        <v>66</v>
      </c>
      <c r="AK4" s="88"/>
      <c r="AL4" s="88"/>
      <c r="AM4" s="88"/>
      <c r="AN4" s="8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5"/>
      <c r="AM5" s="95"/>
      <c r="AN5" s="95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6" t="s">
        <v>63</v>
      </c>
      <c r="AM6" s="86"/>
      <c r="AN6" s="87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100" t="s">
        <v>22</v>
      </c>
      <c r="D8" s="90"/>
      <c r="E8" s="100" t="s">
        <v>43</v>
      </c>
      <c r="F8" s="90"/>
      <c r="G8" s="91" t="s">
        <v>30</v>
      </c>
      <c r="H8" s="101"/>
      <c r="I8" s="89" t="s">
        <v>45</v>
      </c>
      <c r="J8" s="96"/>
      <c r="K8" s="100" t="s">
        <v>31</v>
      </c>
      <c r="L8" s="90"/>
      <c r="M8" s="100" t="s">
        <v>32</v>
      </c>
      <c r="N8" s="96"/>
      <c r="O8" s="89" t="s">
        <v>4</v>
      </c>
      <c r="P8" s="90"/>
      <c r="Q8" s="89" t="s">
        <v>5</v>
      </c>
      <c r="R8" s="90"/>
      <c r="S8" s="89" t="s">
        <v>6</v>
      </c>
      <c r="T8" s="90"/>
      <c r="U8" s="89" t="s">
        <v>7</v>
      </c>
      <c r="V8" s="90"/>
      <c r="W8" s="91" t="s">
        <v>8</v>
      </c>
      <c r="X8" s="92"/>
      <c r="Y8" s="91" t="s">
        <v>35</v>
      </c>
      <c r="Z8" s="92"/>
      <c r="AA8" s="91" t="s">
        <v>42</v>
      </c>
      <c r="AB8" s="92"/>
      <c r="AC8" s="19" t="s">
        <v>29</v>
      </c>
      <c r="AD8" s="97" t="s">
        <v>47</v>
      </c>
      <c r="AE8" s="102"/>
      <c r="AF8" s="97" t="s">
        <v>21</v>
      </c>
      <c r="AG8" s="102"/>
      <c r="AH8" s="97" t="s">
        <v>34</v>
      </c>
      <c r="AI8" s="98"/>
      <c r="AJ8" s="89" t="s">
        <v>28</v>
      </c>
      <c r="AK8" s="96"/>
      <c r="AL8" s="93" t="s">
        <v>9</v>
      </c>
      <c r="AM8" s="94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5194</v>
      </c>
      <c r="D10" s="30">
        <v>975</v>
      </c>
      <c r="E10" s="83">
        <v>2000</v>
      </c>
      <c r="F10" s="30">
        <v>4089</v>
      </c>
      <c r="G10" s="30">
        <v>18010</v>
      </c>
      <c r="H10" s="30">
        <v>125</v>
      </c>
      <c r="I10" s="30">
        <v>7260</v>
      </c>
      <c r="J10" s="30">
        <v>58</v>
      </c>
      <c r="K10" s="30">
        <v>2645</v>
      </c>
      <c r="L10" s="30">
        <v>0</v>
      </c>
      <c r="M10" s="30">
        <v>639</v>
      </c>
      <c r="N10" s="30">
        <v>0</v>
      </c>
      <c r="O10" s="30">
        <v>6355</v>
      </c>
      <c r="P10" s="30">
        <v>1010</v>
      </c>
      <c r="Q10" s="30">
        <v>9700</v>
      </c>
      <c r="R10" s="30">
        <v>400</v>
      </c>
      <c r="S10" s="30">
        <v>3610</v>
      </c>
      <c r="T10" s="30">
        <v>850</v>
      </c>
      <c r="U10" s="30">
        <v>1290</v>
      </c>
      <c r="V10" s="30">
        <v>65</v>
      </c>
      <c r="W10" s="30">
        <v>1160</v>
      </c>
      <c r="X10" s="30">
        <v>25</v>
      </c>
      <c r="Y10" s="30">
        <v>856</v>
      </c>
      <c r="Z10" s="30">
        <v>58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58719</v>
      </c>
      <c r="AM10" s="30">
        <f>SUMIF($C$9:$AK$9,"I.Mad",C10:AK10)</f>
        <v>7655</v>
      </c>
      <c r="AN10" s="30">
        <f>SUM(AL10:AM10)</f>
        <v>66374</v>
      </c>
    </row>
    <row r="11" spans="2:40" ht="20.25">
      <c r="B11" s="31" t="s">
        <v>12</v>
      </c>
      <c r="C11" s="34">
        <v>16</v>
      </c>
      <c r="D11" s="34">
        <v>25</v>
      </c>
      <c r="E11" s="34">
        <v>12</v>
      </c>
      <c r="F11" s="34">
        <v>147</v>
      </c>
      <c r="G11" s="34">
        <v>103</v>
      </c>
      <c r="H11" s="34">
        <v>2</v>
      </c>
      <c r="I11" s="34">
        <v>43</v>
      </c>
      <c r="J11" s="34">
        <v>2</v>
      </c>
      <c r="K11" s="34">
        <v>12</v>
      </c>
      <c r="L11" s="34" t="s">
        <v>13</v>
      </c>
      <c r="M11" s="34">
        <v>3</v>
      </c>
      <c r="N11" s="34" t="s">
        <v>13</v>
      </c>
      <c r="O11" s="34">
        <v>43</v>
      </c>
      <c r="P11" s="34">
        <v>27</v>
      </c>
      <c r="Q11" s="34">
        <v>69</v>
      </c>
      <c r="R11" s="34">
        <v>5</v>
      </c>
      <c r="S11" s="34">
        <v>14</v>
      </c>
      <c r="T11" s="34">
        <v>10</v>
      </c>
      <c r="U11" s="34">
        <v>15</v>
      </c>
      <c r="V11" s="34">
        <v>3</v>
      </c>
      <c r="W11" s="34">
        <v>21</v>
      </c>
      <c r="X11" s="34">
        <v>1</v>
      </c>
      <c r="Y11" s="34">
        <v>30</v>
      </c>
      <c r="Z11" s="34">
        <v>2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381</v>
      </c>
      <c r="AM11" s="30">
        <f>SUMIF($C$9:$AK$9,"I.Mad",C11:AK11)</f>
        <v>224</v>
      </c>
      <c r="AN11" s="30">
        <f>SUM(AL11:AM11)</f>
        <v>605</v>
      </c>
    </row>
    <row r="12" spans="2:40" ht="20.25">
      <c r="B12" s="31" t="s">
        <v>14</v>
      </c>
      <c r="C12" s="34">
        <v>5</v>
      </c>
      <c r="D12" s="34">
        <v>7</v>
      </c>
      <c r="E12" s="30">
        <v>4</v>
      </c>
      <c r="F12" s="34">
        <v>35</v>
      </c>
      <c r="G12" s="34">
        <v>12</v>
      </c>
      <c r="H12" s="30">
        <v>1</v>
      </c>
      <c r="I12" s="34">
        <v>5</v>
      </c>
      <c r="J12" s="30" t="s">
        <v>61</v>
      </c>
      <c r="K12" s="34">
        <v>3</v>
      </c>
      <c r="L12" s="34" t="s">
        <v>13</v>
      </c>
      <c r="M12" s="34">
        <v>2</v>
      </c>
      <c r="N12" s="34" t="s">
        <v>13</v>
      </c>
      <c r="O12" s="30">
        <v>9</v>
      </c>
      <c r="P12" s="34">
        <v>6</v>
      </c>
      <c r="Q12" s="34">
        <v>12</v>
      </c>
      <c r="R12" s="30" t="s">
        <v>61</v>
      </c>
      <c r="S12" s="34">
        <v>4</v>
      </c>
      <c r="T12" s="34">
        <v>4</v>
      </c>
      <c r="U12" s="34">
        <v>7</v>
      </c>
      <c r="V12" s="30" t="s">
        <v>61</v>
      </c>
      <c r="W12" s="34">
        <v>8</v>
      </c>
      <c r="X12" s="30" t="s">
        <v>61</v>
      </c>
      <c r="Y12" s="34">
        <v>4</v>
      </c>
      <c r="Z12" s="30" t="s">
        <v>61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75</v>
      </c>
      <c r="AM12" s="30">
        <f>SUMIF($C$9:$AK$9,"I.Mad",C12:AK12)</f>
        <v>53</v>
      </c>
      <c r="AN12" s="30">
        <f>SUM(AL12:AM12)</f>
        <v>128</v>
      </c>
    </row>
    <row r="13" spans="2:40" ht="20.25">
      <c r="B13" s="31" t="s">
        <v>15</v>
      </c>
      <c r="C13" s="34">
        <v>6</v>
      </c>
      <c r="D13" s="34">
        <v>0</v>
      </c>
      <c r="E13" s="34">
        <v>5</v>
      </c>
      <c r="F13" s="34">
        <v>5</v>
      </c>
      <c r="G13" s="34">
        <v>21</v>
      </c>
      <c r="H13" s="34">
        <v>30</v>
      </c>
      <c r="I13" s="34">
        <v>20</v>
      </c>
      <c r="J13" s="34" t="s">
        <v>13</v>
      </c>
      <c r="K13" s="34">
        <v>0</v>
      </c>
      <c r="L13" s="34" t="s">
        <v>13</v>
      </c>
      <c r="M13" s="34">
        <v>0</v>
      </c>
      <c r="N13" s="34" t="s">
        <v>13</v>
      </c>
      <c r="O13" s="34">
        <v>0</v>
      </c>
      <c r="P13" s="34">
        <v>0</v>
      </c>
      <c r="Q13" s="34">
        <v>0</v>
      </c>
      <c r="R13" s="32" t="s">
        <v>13</v>
      </c>
      <c r="S13" s="34">
        <v>0</v>
      </c>
      <c r="T13" s="34">
        <v>0</v>
      </c>
      <c r="U13" s="34">
        <v>0</v>
      </c>
      <c r="V13" s="32" t="s">
        <v>13</v>
      </c>
      <c r="W13" s="34">
        <v>0</v>
      </c>
      <c r="X13" s="32" t="s">
        <v>13</v>
      </c>
      <c r="Y13" s="34">
        <v>0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62">
        <v>13</v>
      </c>
      <c r="D14" s="62">
        <v>14.5</v>
      </c>
      <c r="E14" s="62">
        <v>13</v>
      </c>
      <c r="F14" s="62">
        <v>13</v>
      </c>
      <c r="G14" s="84">
        <v>11.5</v>
      </c>
      <c r="H14" s="62">
        <v>12</v>
      </c>
      <c r="I14" s="85" t="s">
        <v>65</v>
      </c>
      <c r="J14" s="34" t="s">
        <v>13</v>
      </c>
      <c r="K14" s="84">
        <v>13.5</v>
      </c>
      <c r="L14" s="34" t="s">
        <v>13</v>
      </c>
      <c r="M14" s="62">
        <v>16</v>
      </c>
      <c r="N14" s="34" t="s">
        <v>13</v>
      </c>
      <c r="O14" s="62">
        <v>15.5</v>
      </c>
      <c r="P14" s="62">
        <v>13.5</v>
      </c>
      <c r="Q14" s="62">
        <v>15</v>
      </c>
      <c r="R14" s="32" t="s">
        <v>13</v>
      </c>
      <c r="S14" s="62">
        <v>14</v>
      </c>
      <c r="T14" s="62">
        <v>14</v>
      </c>
      <c r="U14" s="62">
        <v>15</v>
      </c>
      <c r="V14" s="32" t="s">
        <v>13</v>
      </c>
      <c r="W14" s="84">
        <v>13.5</v>
      </c>
      <c r="X14" s="32" t="s">
        <v>13</v>
      </c>
      <c r="Y14" s="62">
        <v>14.5</v>
      </c>
      <c r="Z14" s="34" t="s">
        <v>13</v>
      </c>
      <c r="AA14" s="62" t="s">
        <v>13</v>
      </c>
      <c r="AB14" s="62" t="s">
        <v>13</v>
      </c>
      <c r="AC14" s="62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55" t="s">
        <v>56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5194</v>
      </c>
      <c r="D36" s="30">
        <f aca="true" t="shared" si="3" ref="D36:AH36">+SUM(D10,D16,D22:D35)</f>
        <v>975</v>
      </c>
      <c r="E36" s="30">
        <f t="shared" si="3"/>
        <v>2000</v>
      </c>
      <c r="F36" s="30">
        <f t="shared" si="3"/>
        <v>4089</v>
      </c>
      <c r="G36" s="30">
        <f>+SUM(G10,G16,G22:G35)</f>
        <v>18010</v>
      </c>
      <c r="H36" s="30">
        <f>+SUM(H10,H16,H22:H35)</f>
        <v>125</v>
      </c>
      <c r="I36" s="30">
        <f t="shared" si="3"/>
        <v>7260</v>
      </c>
      <c r="J36" s="30">
        <f t="shared" si="3"/>
        <v>58</v>
      </c>
      <c r="K36" s="30">
        <f t="shared" si="3"/>
        <v>2645</v>
      </c>
      <c r="L36" s="30">
        <f t="shared" si="3"/>
        <v>0</v>
      </c>
      <c r="M36" s="30">
        <f t="shared" si="3"/>
        <v>639</v>
      </c>
      <c r="N36" s="30">
        <f t="shared" si="3"/>
        <v>0</v>
      </c>
      <c r="O36" s="30">
        <f t="shared" si="3"/>
        <v>6355</v>
      </c>
      <c r="P36" s="30">
        <f t="shared" si="3"/>
        <v>1010</v>
      </c>
      <c r="Q36" s="30">
        <f t="shared" si="3"/>
        <v>9700</v>
      </c>
      <c r="R36" s="30">
        <f t="shared" si="3"/>
        <v>400</v>
      </c>
      <c r="S36" s="30">
        <f t="shared" si="3"/>
        <v>3610</v>
      </c>
      <c r="T36" s="30">
        <f t="shared" si="3"/>
        <v>850</v>
      </c>
      <c r="U36" s="30">
        <f t="shared" si="3"/>
        <v>1290</v>
      </c>
      <c r="V36" s="30">
        <f t="shared" si="3"/>
        <v>65</v>
      </c>
      <c r="W36" s="30">
        <f t="shared" si="3"/>
        <v>1160</v>
      </c>
      <c r="X36" s="30">
        <f t="shared" si="3"/>
        <v>25</v>
      </c>
      <c r="Y36" s="30">
        <f t="shared" si="3"/>
        <v>856</v>
      </c>
      <c r="Z36" s="30">
        <f t="shared" si="3"/>
        <v>58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58719</v>
      </c>
      <c r="AM36" s="30">
        <f>SUMIF($C$9:$AK$9,"I.Mad",C36:AK36)</f>
        <v>7655</v>
      </c>
      <c r="AN36" s="30">
        <f>SUM(AL36:AM36)</f>
        <v>66374</v>
      </c>
    </row>
    <row r="37" spans="2:40" ht="20.25">
      <c r="B37" s="29" t="s">
        <v>48</v>
      </c>
      <c r="C37" s="65"/>
      <c r="D37" s="65"/>
      <c r="E37" s="65"/>
      <c r="F37" s="65"/>
      <c r="G37" s="65">
        <v>17.9</v>
      </c>
      <c r="H37" s="65"/>
      <c r="I37" s="65">
        <v>20.5</v>
      </c>
      <c r="J37" s="65"/>
      <c r="K37" s="65"/>
      <c r="L37" s="65"/>
      <c r="M37" s="65"/>
      <c r="N37" s="65"/>
      <c r="O37" s="65"/>
      <c r="P37" s="65"/>
      <c r="Q37" s="65">
        <v>15.4</v>
      </c>
      <c r="R37" s="65"/>
      <c r="S37" s="65"/>
      <c r="T37" s="65"/>
      <c r="U37" s="65"/>
      <c r="V37" s="65"/>
      <c r="W37" s="65"/>
      <c r="X37" s="65"/>
      <c r="Y37" s="65">
        <v>15.7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2008-06-16T15:56:25Z</cp:lastPrinted>
  <dcterms:created xsi:type="dcterms:W3CDTF">2008-04-14T14:47:15Z</dcterms:created>
  <dcterms:modified xsi:type="dcterms:W3CDTF">2008-06-16T20:12:58Z</dcterms:modified>
  <cp:category/>
  <cp:version/>
  <cp:contentType/>
  <cp:contentStatus/>
</cp:coreProperties>
</file>