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<sst xmlns="http://schemas.openxmlformats.org/spreadsheetml/2006/main" count="313" uniqueCount="70">
  <si>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</si>
  <si>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</si>
  <si>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</si>
  <si>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</si>
  <si>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</si>
  <si>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</si>
  <si>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</si>
  <si>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</si>
  <si>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</si>
  <si>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</si>
  <si>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</si>
  <si>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</si>
  <si>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</si>
  <si>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</si>
  <si>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</si>
  <si>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</si>
  <si>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</si>
  <si>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</si>
  <si>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</si>
  <si>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</si>
  <si>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</si>
  <si>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</si>
  <si>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</si>
  <si>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</si>
  <si>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</si>
  <si>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</si>
  <si>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</si>
  <si>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</si>
  <si>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</si>
  <si>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</si>
  <si>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</si>
  <si>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</si>
  <si>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</si>
  <si>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</si>
  <si>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</si>
  <si>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</si>
  <si>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</si>
  <si>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</si>
  <si>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</si>
  <si>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</si>
  <si>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</si>
  <si>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</si>
  <si>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</si>
  <si>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</si>
  <si>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</si>
  <si>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</si>
  <si>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</si>
  <si>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</si>
  <si>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</si>
  <si>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</si>
  <si>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</si>
  <si>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</si>
  <si>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</si>
  <si>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</si>
  <si>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</si>
  <si>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</si>
  <si>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</si>
  <si>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</si>
  <si>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</si>
  <si>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</si>
  <si>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12/12/2008</t>
  </si>
  <si>
    <t>14.0</t>
  </si>
  <si>
    <t>13.5</t>
  </si>
  <si>
    <t>S/M</t>
  </si>
  <si>
    <t>15.0</t>
  </si>
  <si>
    <t>14.5</t>
  </si>
  <si>
    <t xml:space="preserve"> REPORTE  FINAL</t>
  </si>
  <si>
    <t xml:space="preserve"> R.M.N°542-2008-PRODUCE, R.M.N°834-2008-PRODUCE</t>
  </si>
  <si>
    <t xml:space="preserve">           Atención:  Econ. Elena Conterno Martinelli  </t>
  </si>
  <si>
    <t>Callao, 15 de Diciembre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</si>
</sst>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9.57421875" style="0" customWidth="1"/>
    <col min="3" max="8" width="9.00390625" style="0" customWidth="1"/>
    <col min="9" max="10" width="10.28125" style="0" bestFit="1" customWidth="1"/>
    <col min="11" max="16" width="9.00390625" style="0" customWidth="1"/>
    <col min="17" max="17" width="10.28125" style="0" bestFit="1" customWidth="1"/>
    <col min="18" max="22" width="8.421875" style="0" customWidth="1"/>
    <col min="23" max="23" width="10.28125" style="0" bestFit="1" customWidth="1"/>
    <col min="24" max="24" width="8.421875" style="0" customWidth="1"/>
    <col min="25" max="25" width="10.28125" style="0" bestFit="1" customWidth="1"/>
    <col min="26" max="29" width="9.140625" style="0" customWidth="1"/>
    <col min="30" max="37" width="7.140625" style="0" customWidth="1"/>
    <col min="38" max="38" width="12.28125" style="0" customWidth="1"/>
    <col min="39" max="39" width="10.00390625" style="0" customWidth="1"/>
    <col min="40" max="40" width="12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66</v>
      </c>
      <c r="AK4" s="95"/>
      <c r="AL4" s="95"/>
      <c r="AM4" s="95"/>
      <c r="AN4" s="95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60</v>
      </c>
      <c r="AM6" s="93"/>
      <c r="AN6" s="94"/>
    </row>
    <row r="7" spans="2:40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19" t="s">
        <v>18</v>
      </c>
      <c r="AD8" s="89" t="s">
        <v>19</v>
      </c>
      <c r="AE8" s="90"/>
      <c r="AF8" s="89" t="s">
        <v>20</v>
      </c>
      <c r="AG8" s="90"/>
      <c r="AH8" s="89" t="s">
        <v>21</v>
      </c>
      <c r="AI8" s="92"/>
      <c r="AJ8" s="91" t="s">
        <v>22</v>
      </c>
      <c r="AK8" s="88"/>
      <c r="AL8" s="97" t="s">
        <v>23</v>
      </c>
      <c r="AM8" s="98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700</v>
      </c>
      <c r="F10" s="30">
        <v>7712</v>
      </c>
      <c r="G10" s="30">
        <v>5267</v>
      </c>
      <c r="H10" s="30">
        <v>1184</v>
      </c>
      <c r="I10" s="30">
        <v>24194</v>
      </c>
      <c r="J10" s="30">
        <v>10384</v>
      </c>
      <c r="K10" s="30">
        <v>3043</v>
      </c>
      <c r="L10" s="30">
        <v>47</v>
      </c>
      <c r="M10" s="30">
        <v>2003</v>
      </c>
      <c r="N10" s="30">
        <v>221</v>
      </c>
      <c r="O10" s="30">
        <v>6670</v>
      </c>
      <c r="P10" s="30">
        <v>105</v>
      </c>
      <c r="Q10" s="30">
        <v>10945</v>
      </c>
      <c r="R10" s="30">
        <v>1350</v>
      </c>
      <c r="S10" s="30">
        <v>5380</v>
      </c>
      <c r="T10" s="30">
        <v>1010</v>
      </c>
      <c r="U10" s="30">
        <v>3657</v>
      </c>
      <c r="V10" s="30">
        <v>335</v>
      </c>
      <c r="W10" s="30">
        <v>13340</v>
      </c>
      <c r="X10" s="30">
        <v>115</v>
      </c>
      <c r="Y10" s="30">
        <v>11139</v>
      </c>
      <c r="Z10" s="30">
        <v>501</v>
      </c>
      <c r="AA10" s="30">
        <v>6955</v>
      </c>
      <c r="AB10" s="30">
        <v>0</v>
      </c>
      <c r="AC10" s="30">
        <v>8280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101573</v>
      </c>
      <c r="AM10" s="30">
        <f>SUMIF($C$9:$AK$9,"I.Mad",C10:AK10)</f>
        <v>22964</v>
      </c>
      <c r="AN10" s="30">
        <f>SUM(AL10:AM10)</f>
        <v>124537</v>
      </c>
    </row>
    <row r="11" spans="2:40" ht="20.25">
      <c r="B11" s="31" t="s">
        <v>28</v>
      </c>
      <c r="C11" s="32" t="s">
        <v>29</v>
      </c>
      <c r="D11" s="32" t="s">
        <v>29</v>
      </c>
      <c r="E11" s="32">
        <v>8</v>
      </c>
      <c r="F11" s="32">
        <v>164</v>
      </c>
      <c r="G11" s="32">
        <v>57</v>
      </c>
      <c r="H11" s="32">
        <v>28</v>
      </c>
      <c r="I11" s="32">
        <v>126</v>
      </c>
      <c r="J11" s="32">
        <v>275</v>
      </c>
      <c r="K11" s="32">
        <v>10</v>
      </c>
      <c r="L11" s="32">
        <v>1</v>
      </c>
      <c r="M11" s="32">
        <v>12</v>
      </c>
      <c r="N11" s="32">
        <v>5</v>
      </c>
      <c r="O11" s="32">
        <v>36</v>
      </c>
      <c r="P11" s="32">
        <v>2</v>
      </c>
      <c r="Q11" s="32">
        <v>57</v>
      </c>
      <c r="R11" s="32">
        <v>12</v>
      </c>
      <c r="S11" s="32">
        <v>24</v>
      </c>
      <c r="T11" s="32">
        <v>13</v>
      </c>
      <c r="U11" s="32">
        <v>29</v>
      </c>
      <c r="V11" s="32">
        <v>3</v>
      </c>
      <c r="W11" s="32">
        <v>66</v>
      </c>
      <c r="X11" s="32">
        <v>2</v>
      </c>
      <c r="Y11" s="32">
        <v>69</v>
      </c>
      <c r="Z11" s="32">
        <v>11</v>
      </c>
      <c r="AA11" s="32">
        <v>32</v>
      </c>
      <c r="AB11" s="32" t="s">
        <v>29</v>
      </c>
      <c r="AC11" s="32">
        <v>35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0">
        <f>SUMIF($C$9:$AK$9,"Ind",C11:AK11)</f>
        <v>561</v>
      </c>
      <c r="AM11" s="30">
        <f>SUMIF($C$9:$AK$9,"I.Mad",C11:AK11)</f>
        <v>516</v>
      </c>
      <c r="AN11" s="30">
        <f>SUM(AL11:AM11)</f>
        <v>1077</v>
      </c>
    </row>
    <row r="12" spans="2:40" ht="20.25">
      <c r="B12" s="31" t="s">
        <v>30</v>
      </c>
      <c r="C12" s="32" t="s">
        <v>29</v>
      </c>
      <c r="D12" s="32" t="s">
        <v>29</v>
      </c>
      <c r="E12" s="32">
        <v>1</v>
      </c>
      <c r="F12" s="32">
        <v>37</v>
      </c>
      <c r="G12" s="32">
        <v>18</v>
      </c>
      <c r="H12" s="32">
        <v>3</v>
      </c>
      <c r="I12" s="32">
        <v>11</v>
      </c>
      <c r="J12" s="32">
        <v>15</v>
      </c>
      <c r="K12" s="32">
        <v>8</v>
      </c>
      <c r="L12" s="30" t="s">
        <v>63</v>
      </c>
      <c r="M12" s="32">
        <v>5</v>
      </c>
      <c r="N12" s="32">
        <v>5</v>
      </c>
      <c r="O12" s="32">
        <v>10</v>
      </c>
      <c r="P12" s="30" t="s">
        <v>63</v>
      </c>
      <c r="Q12" s="32">
        <v>9</v>
      </c>
      <c r="R12" s="32">
        <v>3</v>
      </c>
      <c r="S12" s="32">
        <v>8</v>
      </c>
      <c r="T12" s="32">
        <v>4</v>
      </c>
      <c r="U12" s="32">
        <v>7</v>
      </c>
      <c r="V12" s="32">
        <v>1</v>
      </c>
      <c r="W12" s="32">
        <v>13</v>
      </c>
      <c r="X12" s="30" t="s">
        <v>63</v>
      </c>
      <c r="Y12" s="32">
        <v>9</v>
      </c>
      <c r="Z12" s="32">
        <v>4</v>
      </c>
      <c r="AA12" s="32">
        <v>8</v>
      </c>
      <c r="AB12" s="32" t="s">
        <v>29</v>
      </c>
      <c r="AC12" s="32">
        <v>10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0">
        <f>SUMIF($C$9:$AK$9,"Ind",C12:AK12)</f>
        <v>117</v>
      </c>
      <c r="AM12" s="30">
        <f>SUMIF($C$9:$AK$9,"I.Mad",C12:AK12)</f>
        <v>72</v>
      </c>
      <c r="AN12" s="30">
        <f>SUM(AL12:AM12)</f>
        <v>189</v>
      </c>
    </row>
    <row r="13" spans="2:40" ht="20.25">
      <c r="B13" s="31" t="s">
        <v>31</v>
      </c>
      <c r="C13" s="32" t="s">
        <v>29</v>
      </c>
      <c r="D13" s="32" t="s">
        <v>29</v>
      </c>
      <c r="E13" s="32">
        <v>6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 t="s">
        <v>29</v>
      </c>
      <c r="M13" s="32">
        <v>0</v>
      </c>
      <c r="N13" s="32">
        <v>0</v>
      </c>
      <c r="O13" s="32">
        <v>0</v>
      </c>
      <c r="P13" s="32" t="s">
        <v>29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 t="s">
        <v>29</v>
      </c>
      <c r="Y13" s="32">
        <v>0</v>
      </c>
      <c r="Z13" s="32">
        <v>0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32" t="s">
        <v>29</v>
      </c>
      <c r="D14" s="32" t="s">
        <v>29</v>
      </c>
      <c r="E14" s="30" t="s">
        <v>61</v>
      </c>
      <c r="F14" s="30" t="s">
        <v>62</v>
      </c>
      <c r="G14" s="30" t="s">
        <v>64</v>
      </c>
      <c r="H14" s="30" t="s">
        <v>64</v>
      </c>
      <c r="I14" s="82">
        <v>14.5</v>
      </c>
      <c r="J14" s="30" t="s">
        <v>65</v>
      </c>
      <c r="K14" s="30" t="s">
        <v>65</v>
      </c>
      <c r="L14" s="32" t="s">
        <v>29</v>
      </c>
      <c r="M14" s="30" t="s">
        <v>65</v>
      </c>
      <c r="N14" s="30" t="s">
        <v>64</v>
      </c>
      <c r="O14" s="30" t="s">
        <v>64</v>
      </c>
      <c r="P14" s="32" t="s">
        <v>29</v>
      </c>
      <c r="Q14" s="30" t="s">
        <v>64</v>
      </c>
      <c r="R14" s="30" t="s">
        <v>64</v>
      </c>
      <c r="S14" s="30" t="s">
        <v>64</v>
      </c>
      <c r="T14" s="30" t="s">
        <v>64</v>
      </c>
      <c r="U14" s="30" t="s">
        <v>64</v>
      </c>
      <c r="V14" s="30" t="s">
        <v>64</v>
      </c>
      <c r="W14" s="30" t="s">
        <v>64</v>
      </c>
      <c r="X14" s="32" t="s">
        <v>29</v>
      </c>
      <c r="Y14" s="30" t="s">
        <v>61</v>
      </c>
      <c r="Z14" s="30" t="s">
        <v>61</v>
      </c>
      <c r="AA14" s="32">
        <v>14</v>
      </c>
      <c r="AB14" s="32" t="s">
        <v>29</v>
      </c>
      <c r="AC14" s="32">
        <v>14</v>
      </c>
      <c r="AD14" s="32" t="s">
        <v>29</v>
      </c>
      <c r="AE14" s="32" t="s">
        <v>29</v>
      </c>
      <c r="AF14" s="32" t="s">
        <v>29</v>
      </c>
      <c r="AG14" s="32" t="s">
        <v>29</v>
      </c>
      <c r="AH14" s="32" t="s">
        <v>29</v>
      </c>
      <c r="AI14" s="32" t="s">
        <v>29</v>
      </c>
      <c r="AJ14" s="32" t="s">
        <v>29</v>
      </c>
      <c r="AK14" s="3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39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>
        <v>18</v>
      </c>
      <c r="H23" s="57"/>
      <c r="I23" s="57">
        <v>50</v>
      </c>
      <c r="J23" s="58">
        <v>4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>
        <v>23</v>
      </c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91</v>
      </c>
      <c r="AM23" s="30">
        <f t="shared" si="1"/>
        <v>4</v>
      </c>
      <c r="AN23" s="30">
        <f t="shared" si="2"/>
        <v>95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700</v>
      </c>
      <c r="F36" s="30">
        <f t="shared" si="3"/>
        <v>7712</v>
      </c>
      <c r="G36" s="30">
        <f t="shared" si="3"/>
        <v>5285</v>
      </c>
      <c r="H36" s="30">
        <f t="shared" si="3"/>
        <v>1184</v>
      </c>
      <c r="I36" s="30">
        <f t="shared" si="3"/>
        <v>24244</v>
      </c>
      <c r="J36" s="30">
        <f t="shared" si="3"/>
        <v>10388</v>
      </c>
      <c r="K36" s="30">
        <f t="shared" si="3"/>
        <v>3043</v>
      </c>
      <c r="L36" s="30">
        <f t="shared" si="3"/>
        <v>47</v>
      </c>
      <c r="M36" s="30">
        <f t="shared" si="3"/>
        <v>2003</v>
      </c>
      <c r="N36" s="30">
        <f t="shared" si="3"/>
        <v>221</v>
      </c>
      <c r="O36" s="30">
        <f t="shared" si="3"/>
        <v>6670</v>
      </c>
      <c r="P36" s="30">
        <f t="shared" si="3"/>
        <v>105</v>
      </c>
      <c r="Q36" s="30">
        <f t="shared" si="3"/>
        <v>10945</v>
      </c>
      <c r="R36" s="30">
        <f t="shared" si="3"/>
        <v>1350</v>
      </c>
      <c r="S36" s="30">
        <f t="shared" si="3"/>
        <v>5380</v>
      </c>
      <c r="T36" s="30">
        <f t="shared" si="3"/>
        <v>1010</v>
      </c>
      <c r="U36" s="30">
        <f t="shared" si="3"/>
        <v>3680</v>
      </c>
      <c r="V36" s="30">
        <f t="shared" si="3"/>
        <v>335</v>
      </c>
      <c r="W36" s="30">
        <f t="shared" si="3"/>
        <v>13340</v>
      </c>
      <c r="X36" s="30">
        <f t="shared" si="3"/>
        <v>115</v>
      </c>
      <c r="Y36" s="30">
        <f t="shared" si="3"/>
        <v>11139</v>
      </c>
      <c r="Z36" s="30">
        <f t="shared" si="3"/>
        <v>501</v>
      </c>
      <c r="AA36" s="30">
        <f t="shared" si="3"/>
        <v>6955</v>
      </c>
      <c r="AB36" s="30">
        <f t="shared" si="3"/>
        <v>0</v>
      </c>
      <c r="AC36" s="30">
        <f t="shared" si="3"/>
        <v>8280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101664</v>
      </c>
      <c r="AM36" s="30">
        <f t="shared" si="1"/>
        <v>22968</v>
      </c>
      <c r="AN36" s="30">
        <f t="shared" si="2"/>
        <v>124632</v>
      </c>
    </row>
    <row r="37" spans="2:40" ht="22.5" customHeight="1">
      <c r="B37" s="29" t="s">
        <v>55</v>
      </c>
      <c r="C37" s="65">
        <v>17.9</v>
      </c>
      <c r="D37" s="65"/>
      <c r="E37" s="65"/>
      <c r="F37" s="65"/>
      <c r="G37" s="65">
        <v>15.5</v>
      </c>
      <c r="H37" s="65"/>
      <c r="I37" s="65">
        <v>19.6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15.7</v>
      </c>
      <c r="V37" s="65"/>
      <c r="W37" s="65"/>
      <c r="X37" s="65"/>
      <c r="Y37" s="65">
        <v>14.5</v>
      </c>
      <c r="Z37" s="65"/>
      <c r="AA37" s="65"/>
      <c r="AB37" s="65"/>
      <c r="AC37" s="65">
        <v>22.7</v>
      </c>
      <c r="AD37" s="65"/>
      <c r="AE37" s="65"/>
      <c r="AF37" s="65"/>
      <c r="AG37" s="65"/>
      <c r="AH37" s="65"/>
      <c r="AI37" s="65"/>
      <c r="AJ37" s="66">
        <v>15.6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69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2008-12-15T22:06:26Z</cp:lastPrinted>
  <dcterms:created xsi:type="dcterms:W3CDTF">2008-10-21T17:58:04Z</dcterms:created>
  <dcterms:modified xsi:type="dcterms:W3CDTF">2008-12-15T22:07:23Z</dcterms:modified>
  <cp:category/>
  <cp:version/>
  <cp:contentType/>
  <cp:contentStatus/>
</cp:coreProperties>
</file>