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<sst xmlns="http://schemas.openxmlformats.org/spreadsheetml/2006/main" count="364" uniqueCount="70">
  <si>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</si>
  <si>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</si>
  <si>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</si>
  <si>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</si>
  <si>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</si>
  <si>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</si>
  <si>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</si>
  <si>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</si>
  <si>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</si>
  <si>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</si>
  <si>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</si>
  <si>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</si>
  <si>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</si>
  <si>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</si>
  <si>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</si>
  <si>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</si>
  <si>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</si>
  <si>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</si>
  <si>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</si>
  <si>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</si>
  <si>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</si>
  <si>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</si>
  <si>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</si>
  <si>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</si>
  <si>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</si>
  <si>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</si>
  <si>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</si>
  <si>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</si>
  <si>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</si>
  <si>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</si>
  <si>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</si>
  <si>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</si>
  <si>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</si>
  <si>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</si>
  <si>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</si>
  <si>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</si>
  <si>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</si>
  <si>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</si>
  <si>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</si>
  <si>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</si>
  <si>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</si>
  <si>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</si>
  <si>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</si>
  <si>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</si>
  <si>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</si>
  <si>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</si>
  <si>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</si>
  <si>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</si>
  <si>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</si>
  <si>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</si>
  <si>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</si>
  <si>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</si>
  <si>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</si>
  <si>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</si>
  <si>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</si>
  <si>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</si>
  <si>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</si>
  <si>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</si>
  <si>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</si>
  <si>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</si>
  <si>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</si>
  <si>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</si>
  <si>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     Fecha:  12/05/2008</t>
  </si>
  <si>
    <t xml:space="preserve"> R.M.N°434-2008-PRODUCE, R.M.N°468-2008-PRODUCE </t>
  </si>
  <si>
    <t>Callao, 13 de Mayo  del 2008</t>
  </si>
  <si>
    <t>12.0 y 14.0</t>
  </si>
  <si>
    <t>13.5</t>
  </si>
  <si>
    <t>13.0</t>
  </si>
  <si>
    <t>14.0</t>
  </si>
  <si>
    <t>15.0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</si>
</sst>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2">
      <selection activeCell="G26" sqref="G26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6.8515625" style="0" customWidth="1"/>
    <col min="32" max="32" width="11.00390625" style="0" customWidth="1"/>
    <col min="33" max="33" width="6.140625" style="0" customWidth="1"/>
    <col min="34" max="34" width="8.421875" style="0" customWidth="1"/>
    <col min="35" max="35" width="7.7109375" style="0" customWidth="1"/>
    <col min="36" max="36" width="8.421875" style="0" customWidth="1"/>
    <col min="37" max="37" width="6.14062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62</v>
      </c>
      <c r="AM6" s="94"/>
      <c r="AN6" s="95"/>
    </row>
    <row r="7" spans="2:40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2317.36</v>
      </c>
      <c r="AE10" s="30">
        <v>306.27</v>
      </c>
      <c r="AF10" s="30">
        <v>2509.62</v>
      </c>
      <c r="AG10" s="30">
        <v>0</v>
      </c>
      <c r="AH10" s="30">
        <v>2658.34</v>
      </c>
      <c r="AI10" s="30">
        <v>120.41</v>
      </c>
      <c r="AJ10" s="30">
        <v>3185.775</v>
      </c>
      <c r="AK10" s="30">
        <v>0</v>
      </c>
      <c r="AL10" s="30">
        <f>SUMIF($C$9:$AK$9,$AL$9,C10:AK10)</f>
        <v>10671.095</v>
      </c>
      <c r="AM10" s="30">
        <f>SUMIF($C$9:$AK$9,$AM$9,C10:AK10)</f>
        <v>426.67999999999995</v>
      </c>
      <c r="AN10" s="30">
        <f>SUM(AL10:AM10)</f>
        <v>11097.775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24</v>
      </c>
      <c r="AE11" s="30">
        <v>3</v>
      </c>
      <c r="AF11" s="30">
        <v>26</v>
      </c>
      <c r="AG11" s="30" t="s">
        <v>13</v>
      </c>
      <c r="AH11" s="30">
        <v>25</v>
      </c>
      <c r="AI11" s="30">
        <v>3</v>
      </c>
      <c r="AJ11" s="30">
        <v>29</v>
      </c>
      <c r="AK11" s="30" t="s">
        <v>13</v>
      </c>
      <c r="AL11" s="30">
        <f>SUMIF($C$9:$AK$9,$AL$9,C11:AK11)</f>
        <v>104</v>
      </c>
      <c r="AM11" s="30">
        <f>SUMIF($C$9:$AK$9,$AM$9,C11:AK11)</f>
        <v>6</v>
      </c>
      <c r="AN11" s="30">
        <f>SUM(AL11:AM11)</f>
        <v>110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8</v>
      </c>
      <c r="AE12" s="30">
        <v>2</v>
      </c>
      <c r="AF12" s="30">
        <v>9</v>
      </c>
      <c r="AG12" s="30" t="s">
        <v>13</v>
      </c>
      <c r="AH12" s="30">
        <v>8</v>
      </c>
      <c r="AI12" s="30">
        <v>1</v>
      </c>
      <c r="AJ12" s="30">
        <v>6</v>
      </c>
      <c r="AK12" s="30" t="s">
        <v>13</v>
      </c>
      <c r="AL12" s="30">
        <f>SUMIF($C$9:$AK$9,$AL$9,C12:AK12)</f>
        <v>31</v>
      </c>
      <c r="AM12" s="30">
        <f>SUMIF($C$9:$AK$9,$AM$9,C12:AK12)</f>
        <v>3</v>
      </c>
      <c r="AN12" s="30">
        <f>SUM(AL12:AM12)</f>
        <v>34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6.756715669134526</v>
      </c>
      <c r="AE13" s="30">
        <v>0.266851683834125</v>
      </c>
      <c r="AF13" s="30">
        <v>6.643730531405458</v>
      </c>
      <c r="AG13" s="30" t="s">
        <v>13</v>
      </c>
      <c r="AH13" s="30">
        <v>0</v>
      </c>
      <c r="AI13" s="30">
        <v>0</v>
      </c>
      <c r="AJ13" s="30">
        <v>8.206164955754456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 t="s">
        <v>66</v>
      </c>
      <c r="AE14" s="30" t="s">
        <v>67</v>
      </c>
      <c r="AF14" s="83" t="s">
        <v>65</v>
      </c>
      <c r="AG14" s="30" t="s">
        <v>13</v>
      </c>
      <c r="AH14" s="82" t="s">
        <v>68</v>
      </c>
      <c r="AI14" s="82" t="s">
        <v>69</v>
      </c>
      <c r="AJ14" s="82" t="s">
        <v>67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41"/>
      <c r="M21" s="55" t="s">
        <v>56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72.575</v>
      </c>
      <c r="AK30" s="34"/>
      <c r="AL30" s="30">
        <f t="shared" si="3"/>
        <v>72.575</v>
      </c>
      <c r="AM30" s="30">
        <f t="shared" si="4"/>
        <v>0</v>
      </c>
      <c r="AN30" s="30">
        <f t="shared" si="2"/>
        <v>72.575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2317.36</v>
      </c>
      <c r="AE36" s="30">
        <f t="shared" si="5"/>
        <v>306.27</v>
      </c>
      <c r="AF36" s="30">
        <f>+SUM(AF10,AF16,AF22:AF35)</f>
        <v>2509.62</v>
      </c>
      <c r="AG36" s="30">
        <f>+SUM(AG10,AG16,AG22:AG35)</f>
        <v>0</v>
      </c>
      <c r="AH36" s="30">
        <f t="shared" si="5"/>
        <v>2658.34</v>
      </c>
      <c r="AI36" s="30">
        <f>+SUM(AI10,AI16,AI22:AI35)</f>
        <v>120.41</v>
      </c>
      <c r="AJ36" s="30">
        <f>+SUM(AJ10,AJ16,AJ22:AJ35)</f>
        <v>3258.35</v>
      </c>
      <c r="AK36" s="30">
        <f>+SUM(AK10,AK16,AK22:AK35)</f>
        <v>0</v>
      </c>
      <c r="AL36" s="30">
        <f>SUMIF($D$9:$AL$9,$D$9,C36:AK36)</f>
        <v>10743.67</v>
      </c>
      <c r="AM36" s="30">
        <f>SUMIF($D$9:$AL$9,$E$9,C36:AK36)</f>
        <v>426.67999999999995</v>
      </c>
      <c r="AN36" s="30">
        <f>SUM(AL36:AM36)</f>
        <v>11170.35</v>
      </c>
    </row>
    <row r="37" spans="2:40" ht="20.25">
      <c r="B37" s="29" t="s">
        <v>48</v>
      </c>
      <c r="C37" s="65">
        <v>18.97</v>
      </c>
      <c r="D37" s="65"/>
      <c r="E37" s="65"/>
      <c r="F37" s="65"/>
      <c r="G37" s="65">
        <v>17.27</v>
      </c>
      <c r="H37" s="65"/>
      <c r="I37" s="65">
        <v>19.13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</v>
      </c>
      <c r="V37" s="65"/>
      <c r="W37" s="65"/>
      <c r="X37" s="65"/>
      <c r="Y37" s="65">
        <v>17.13</v>
      </c>
      <c r="Z37" s="65"/>
      <c r="AA37" s="65"/>
      <c r="AB37" s="65"/>
      <c r="AC37" s="65">
        <v>20.1</v>
      </c>
      <c r="AD37" s="65"/>
      <c r="AE37" s="65"/>
      <c r="AF37" s="65"/>
      <c r="AG37" s="65"/>
      <c r="AH37" s="65"/>
      <c r="AI37" s="65"/>
      <c r="AJ37" s="81">
        <v>15.13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2008-05-13T19:21:44Z</cp:lastPrinted>
  <dcterms:created xsi:type="dcterms:W3CDTF">2008-04-14T14:47:15Z</dcterms:created>
  <dcterms:modified xsi:type="dcterms:W3CDTF">2008-05-14T02:33:30Z</dcterms:modified>
  <cp:category/>
  <cp:version/>
  <cp:contentType/>
  <cp:contentStatus/>
</cp:coreProperties>
</file>