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<sst xmlns="http://schemas.openxmlformats.org/spreadsheetml/2006/main" count="383" uniqueCount="68">
  <si>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</si>
  <si>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</si>
  <si>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</si>
  <si>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</si>
  <si>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</si>
  <si>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</si>
  <si>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</si>
  <si>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</si>
  <si>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</si>
  <si>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</si>
  <si>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</si>
  <si>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</si>
  <si>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</si>
  <si>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</si>
  <si>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</si>
  <si>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</si>
  <si>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</si>
  <si>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</si>
  <si>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</si>
  <si>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</si>
  <si>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</si>
  <si>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</si>
  <si>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</si>
  <si>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</si>
  <si>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</si>
  <si>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</si>
  <si>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</si>
  <si>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</si>
  <si>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</si>
  <si>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</si>
  <si>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</si>
  <si>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</si>
  <si>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</si>
  <si>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</si>
  <si>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</si>
  <si>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</si>
  <si>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</si>
  <si>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</si>
  <si>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</si>
  <si>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</si>
  <si>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</si>
  <si>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</si>
  <si>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</si>
  <si>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</si>
  <si>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</si>
  <si>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</si>
  <si>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</si>
  <si>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</si>
  <si>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</si>
  <si>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</si>
  <si>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</si>
  <si>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</si>
  <si>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</si>
  <si>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</si>
  <si>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</si>
  <si>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</si>
  <si>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</si>
  <si>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</si>
  <si>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</si>
  <si>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</si>
  <si>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</si>
  <si>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</si>
  <si>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     Fecha:  10/08/2008</t>
  </si>
  <si>
    <t>Callao, 11 de Agosto del 2008</t>
  </si>
  <si>
    <t>s/m</t>
  </si>
  <si>
    <t>17.5</t>
  </si>
  <si>
    <t>18.2</t>
  </si>
  <si>
    <t xml:space="preserve"> R.M.N°542--2008-PRODUCE, R.M.N°651-2008-PRODUCE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</si>
</sst>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B1">
      <selection activeCell="I9" sqref="I9"/>
    </sheetView>
  </sheetViews>
  <sheetFormatPr defaultColWidth="11.421875" defaultRowHeight="12.75"/>
  <cols>
    <col min="2" max="2" width="22.00390625" style="0" customWidth="1"/>
    <col min="3" max="3" width="8.57421875" style="0" customWidth="1"/>
    <col min="4" max="4" width="10.421875" style="0" customWidth="1"/>
    <col min="5" max="5" width="8.140625" style="0" customWidth="1"/>
    <col min="6" max="6" width="9.28125" style="0" customWidth="1"/>
    <col min="7" max="7" width="10.7109375" style="0" customWidth="1"/>
    <col min="8" max="8" width="8.8515625" style="0" customWidth="1"/>
    <col min="9" max="9" width="10.28125" style="0" customWidth="1"/>
    <col min="10" max="10" width="8.57421875" style="0" customWidth="1"/>
    <col min="11" max="11" width="9.00390625" style="0" customWidth="1"/>
    <col min="12" max="12" width="6.8515625" style="0" customWidth="1"/>
    <col min="13" max="13" width="6.421875" style="0" customWidth="1"/>
    <col min="14" max="14" width="6.28125" style="0" customWidth="1"/>
    <col min="15" max="15" width="8.7109375" style="0" customWidth="1"/>
    <col min="16" max="16" width="8.140625" style="0" customWidth="1"/>
    <col min="17" max="17" width="8.28125" style="0" customWidth="1"/>
    <col min="18" max="18" width="9.421875" style="0" customWidth="1"/>
    <col min="19" max="19" width="10.00390625" style="0" customWidth="1"/>
    <col min="20" max="20" width="9.140625" style="0" customWidth="1"/>
    <col min="21" max="21" width="8.8515625" style="0" customWidth="1"/>
    <col min="22" max="22" width="9.28125" style="0" customWidth="1"/>
    <col min="23" max="23" width="9.7109375" style="0" customWidth="1"/>
    <col min="24" max="24" width="8.421875" style="0" customWidth="1"/>
    <col min="25" max="25" width="8.8515625" style="0" customWidth="1"/>
    <col min="26" max="26" width="7.00390625" style="0" customWidth="1"/>
    <col min="27" max="27" width="8.7109375" style="0" customWidth="1"/>
    <col min="28" max="28" width="6.421875" style="0" customWidth="1"/>
    <col min="29" max="29" width="11.28125" style="0" customWidth="1"/>
    <col min="30" max="30" width="6.8515625" style="0" customWidth="1"/>
    <col min="31" max="31" width="5.421875" style="0" customWidth="1"/>
    <col min="32" max="32" width="6.57421875" style="0" customWidth="1"/>
    <col min="33" max="33" width="6.00390625" style="0" customWidth="1"/>
    <col min="34" max="34" width="6.57421875" style="0" customWidth="1"/>
    <col min="35" max="35" width="5.28125" style="0" customWidth="1"/>
    <col min="36" max="36" width="7.140625" style="0" customWidth="1"/>
    <col min="37" max="37" width="6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61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62</v>
      </c>
      <c r="AM6" s="83"/>
      <c r="AN6" s="84"/>
    </row>
    <row r="7" spans="2:40" ht="18">
      <c r="B7" s="11" t="s">
        <v>2</v>
      </c>
      <c r="C7" s="12" t="s">
        <v>67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49">
        <v>0</v>
      </c>
      <c r="AG10" s="49">
        <v>0</v>
      </c>
      <c r="AH10" s="49">
        <v>0</v>
      </c>
      <c r="AI10" s="49">
        <v>0</v>
      </c>
      <c r="AJ10" s="30">
        <v>50</v>
      </c>
      <c r="AK10" s="49">
        <v>0</v>
      </c>
      <c r="AL10" s="30">
        <f>SUMIF($C$9:$AK$9,"Ind",C10:AK10)</f>
        <v>50</v>
      </c>
      <c r="AM10" s="30">
        <f>SUMIF($C$9:$AK$9,"I.Mad",C10:AK10)</f>
        <v>0</v>
      </c>
      <c r="AN10" s="30">
        <f>SUM(AL10:AM10)</f>
        <v>50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4">
        <v>1</v>
      </c>
      <c r="AK11" s="32" t="s">
        <v>13</v>
      </c>
      <c r="AL11" s="30">
        <f>SUMIF($C$9:$AK$9,"Ind",C11:AK11)</f>
        <v>1</v>
      </c>
      <c r="AM11" s="30">
        <f>SUMIF($C$9:$AK$9,"I.Mad",C11:AK11)</f>
        <v>0</v>
      </c>
      <c r="AN11" s="30">
        <f>SUM(AL11:AM11)</f>
        <v>1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0" t="s">
        <v>64</v>
      </c>
      <c r="AK12" s="32" t="s">
        <v>13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4" t="s">
        <v>13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1" t="s">
        <v>13</v>
      </c>
      <c r="AI14" s="81" t="s">
        <v>13</v>
      </c>
      <c r="AJ14" s="62" t="s">
        <v>13</v>
      </c>
      <c r="AK14" s="81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50</v>
      </c>
      <c r="AK36" s="30">
        <f>+SUM(AK10,AK16,AK22:AK35)</f>
        <v>0</v>
      </c>
      <c r="AL36" s="30">
        <f>SUMIF($C$9:$AK$9,"Ind",C36:AK36)</f>
        <v>50</v>
      </c>
      <c r="AM36" s="30">
        <f>SUMIF($C$9:$AK$9,"I.Mad",C36:AK36)</f>
        <v>0</v>
      </c>
      <c r="AN36" s="30">
        <f>SUM(AL36:AM36)</f>
        <v>50</v>
      </c>
    </row>
    <row r="37" spans="2:40" ht="20.25">
      <c r="B37" s="29" t="s">
        <v>48</v>
      </c>
      <c r="C37" s="65"/>
      <c r="D37" s="65"/>
      <c r="E37" s="65"/>
      <c r="F37" s="65"/>
      <c r="G37" s="65" t="s">
        <v>65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 t="s">
        <v>66</v>
      </c>
      <c r="AD37" s="65"/>
      <c r="AE37" s="65"/>
      <c r="AF37" s="65"/>
      <c r="AG37" s="65"/>
      <c r="AH37" s="65"/>
      <c r="AI37" s="65"/>
      <c r="AJ37" s="80"/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2008-06-07T16:10:30Z</cp:lastPrinted>
  <dcterms:created xsi:type="dcterms:W3CDTF">2008-04-14T14:47:15Z</dcterms:created>
  <dcterms:modified xsi:type="dcterms:W3CDTF">2008-08-12T18:58:59Z</dcterms:modified>
  <cp:category/>
  <cp:version/>
  <cp:contentType/>
  <cp:contentStatus/>
</cp:coreProperties>
</file>