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970" activeTab="0"/>
  </bookViews>
  <sheets>
    <sheet name=".12.2008.xls" sheetId="1" r:id="rId1"/>
  </sheets>
  <definedNames>
    <definedName name="_xlnm.Print_Area" localSheetId="0">'.12.2008.xls'!$B$2:$AN$41</definedName>
  </definedNames>
  <calcPr fullCalcOnLoad="1"/>
</workbook>
</file>

<file path=xl/sharedStrings.xml><?xml version="1.0" encoding="utf-8"?>
<sst xmlns="http://schemas.openxmlformats.org/spreadsheetml/2006/main" count="324" uniqueCount="72">
  <si>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</si>
  <si>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</si>
  <si>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</si>
  <si>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</si>
  <si>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</si>
  <si>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</si>
  <si>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</si>
  <si>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</si>
  <si>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</si>
  <si>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</si>
  <si>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</si>
  <si>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</si>
  <si>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</si>
  <si>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</si>
  <si>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</si>
  <si>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</si>
  <si>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</si>
  <si>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</si>
  <si>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</si>
  <si>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</si>
  <si>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</si>
  <si>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</si>
  <si>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</si>
  <si>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</si>
  <si>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</si>
  <si>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</si>
  <si>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</si>
  <si>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</si>
  <si>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</si>
  <si>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</si>
  <si>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</si>
  <si>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</si>
  <si>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</si>
  <si>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</si>
  <si>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</si>
  <si>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</si>
  <si>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</si>
  <si>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</si>
  <si>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</si>
  <si>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</si>
  <si>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</si>
  <si>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</si>
  <si>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</si>
  <si>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</si>
  <si>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</si>
  <si>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</si>
  <si>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</si>
  <si>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</si>
  <si>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</si>
  <si>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</si>
  <si>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</si>
  <si>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</si>
  <si>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</si>
  <si>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</si>
  <si>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</si>
  <si>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</si>
  <si>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</si>
  <si>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</si>
  <si>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 xml:space="preserve">      Fecha: 06/12/2008</t>
  </si>
  <si>
    <t>13.0</t>
  </si>
  <si>
    <t>13.5</t>
  </si>
  <si>
    <t>12.5</t>
  </si>
  <si>
    <t>14.0</t>
  </si>
  <si>
    <t>15.0</t>
  </si>
  <si>
    <t>14.5</t>
  </si>
  <si>
    <t>S/M</t>
  </si>
  <si>
    <t xml:space="preserve">           Atención:  Econ. Elena Conterno Martinelli  </t>
  </si>
  <si>
    <t xml:space="preserve"> R.M.N°542-2008-PRODUCE, R.M.N°834-2008-PRODUCE</t>
  </si>
  <si>
    <t xml:space="preserve"> REPORTE  FINAL</t>
  </si>
  <si>
    <t xml:space="preserve"> Chimbote</t>
  </si>
  <si>
    <t>Callao, 09 de Diciembre del 2008</t>
  </si>
  <si>
    <r>
      <t xml:space="preserve"> GCQ/</t>
    </r>
    <r>
      <rPr>
        <sz val="12"/>
        <rFont val="Trebuchet MS"/>
        <family val="2"/>
      </rPr>
      <t>eda</t>
    </r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</si>
</sst>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Fill="1" applyBorder="1" applyAlignment="1">
      <alignment/>
    </xf>
    <xf numFmtId="0" fontId="19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184" fontId="12" fillId="0" borderId="6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5"/>
  <sheetViews>
    <sheetView tabSelected="1" zoomScale="75" zoomScaleNormal="75" workbookViewId="0" topLeftCell="AD1">
      <selection activeCell="C41" sqref="C41"/>
    </sheetView>
  </sheetViews>
  <sheetFormatPr defaultColWidth="11.421875" defaultRowHeight="12.75"/>
  <cols>
    <col min="2" max="2" width="19.28125" style="0" customWidth="1"/>
    <col min="3" max="3" width="8.421875" style="0" customWidth="1"/>
    <col min="4" max="4" width="9.00390625" style="0" customWidth="1"/>
    <col min="5" max="5" width="8.00390625" style="0" customWidth="1"/>
    <col min="6" max="6" width="9.28125" style="0" customWidth="1"/>
    <col min="7" max="7" width="8.8515625" style="0" customWidth="1"/>
    <col min="8" max="8" width="8.421875" style="0" customWidth="1"/>
    <col min="9" max="9" width="10.00390625" style="0" customWidth="1"/>
    <col min="10" max="10" width="10.28125" style="0" customWidth="1"/>
    <col min="11" max="11" width="8.8515625" style="0" customWidth="1"/>
    <col min="12" max="12" width="7.140625" style="0" customWidth="1"/>
    <col min="13" max="13" width="9.421875" style="0" customWidth="1"/>
    <col min="14" max="14" width="7.140625" style="0" customWidth="1"/>
    <col min="15" max="15" width="9.421875" style="0" customWidth="1"/>
    <col min="16" max="16" width="7.28125" style="0" customWidth="1"/>
    <col min="17" max="17" width="9.8515625" style="0" customWidth="1"/>
    <col min="18" max="18" width="8.28125" style="0" customWidth="1"/>
    <col min="19" max="19" width="9.421875" style="0" customWidth="1"/>
    <col min="20" max="20" width="8.28125" style="0" customWidth="1"/>
    <col min="21" max="21" width="9.421875" style="0" customWidth="1"/>
    <col min="22" max="22" width="8.421875" style="0" customWidth="1"/>
    <col min="23" max="23" width="10.00390625" style="0" customWidth="1"/>
    <col min="24" max="24" width="8.421875" style="0" customWidth="1"/>
    <col min="25" max="25" width="10.28125" style="0" bestFit="1" customWidth="1"/>
    <col min="26" max="26" width="8.00390625" style="0" customWidth="1"/>
    <col min="27" max="27" width="9.7109375" style="0" customWidth="1"/>
    <col min="28" max="28" width="7.28125" style="0" customWidth="1"/>
    <col min="29" max="29" width="10.140625" style="0" customWidth="1"/>
    <col min="30" max="37" width="7.28125" style="0" customWidth="1"/>
    <col min="38" max="38" width="11.57421875" style="0" customWidth="1"/>
    <col min="39" max="39" width="10.8515625" style="0" customWidth="1"/>
    <col min="40" max="40" width="12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66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68</v>
      </c>
      <c r="AK4" s="95"/>
      <c r="AL4" s="95"/>
      <c r="AM4" s="95"/>
      <c r="AN4" s="95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58</v>
      </c>
      <c r="AM6" s="93"/>
      <c r="AN6" s="94"/>
    </row>
    <row r="7" spans="2:40" ht="18">
      <c r="B7" s="11" t="s">
        <v>3</v>
      </c>
      <c r="C7" s="12" t="s">
        <v>67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69</v>
      </c>
      <c r="J8" s="88"/>
      <c r="K8" s="84" t="s">
        <v>8</v>
      </c>
      <c r="L8" s="85"/>
      <c r="M8" s="84" t="s">
        <v>9</v>
      </c>
      <c r="N8" s="88"/>
      <c r="O8" s="91" t="s">
        <v>10</v>
      </c>
      <c r="P8" s="85"/>
      <c r="Q8" s="91" t="s">
        <v>11</v>
      </c>
      <c r="R8" s="85"/>
      <c r="S8" s="91" t="s">
        <v>12</v>
      </c>
      <c r="T8" s="85"/>
      <c r="U8" s="91" t="s">
        <v>13</v>
      </c>
      <c r="V8" s="85"/>
      <c r="W8" s="86" t="s">
        <v>14</v>
      </c>
      <c r="X8" s="96"/>
      <c r="Y8" s="86" t="s">
        <v>15</v>
      </c>
      <c r="Z8" s="96"/>
      <c r="AA8" s="86" t="s">
        <v>16</v>
      </c>
      <c r="AB8" s="96"/>
      <c r="AC8" s="19" t="s">
        <v>17</v>
      </c>
      <c r="AD8" s="89" t="s">
        <v>18</v>
      </c>
      <c r="AE8" s="90"/>
      <c r="AF8" s="89" t="s">
        <v>19</v>
      </c>
      <c r="AG8" s="90"/>
      <c r="AH8" s="89" t="s">
        <v>20</v>
      </c>
      <c r="AI8" s="92"/>
      <c r="AJ8" s="91" t="s">
        <v>21</v>
      </c>
      <c r="AK8" s="88"/>
      <c r="AL8" s="97" t="s">
        <v>22</v>
      </c>
      <c r="AM8" s="98"/>
      <c r="AN8" s="20" t="s">
        <v>23</v>
      </c>
    </row>
    <row r="9" spans="2:40" ht="18">
      <c r="B9" s="21"/>
      <c r="C9" s="22" t="s">
        <v>24</v>
      </c>
      <c r="D9" s="22" t="s">
        <v>25</v>
      </c>
      <c r="E9" s="23" t="s">
        <v>24</v>
      </c>
      <c r="F9" s="22" t="s">
        <v>25</v>
      </c>
      <c r="G9" s="22" t="s">
        <v>24</v>
      </c>
      <c r="H9" s="22" t="s">
        <v>25</v>
      </c>
      <c r="I9" s="22" t="s">
        <v>24</v>
      </c>
      <c r="J9" s="24" t="s">
        <v>25</v>
      </c>
      <c r="K9" s="23" t="s">
        <v>24</v>
      </c>
      <c r="L9" s="24" t="s">
        <v>25</v>
      </c>
      <c r="M9" s="23" t="s">
        <v>24</v>
      </c>
      <c r="N9" s="24" t="s">
        <v>25</v>
      </c>
      <c r="O9" s="24" t="s">
        <v>24</v>
      </c>
      <c r="P9" s="24" t="s">
        <v>25</v>
      </c>
      <c r="Q9" s="23" t="s">
        <v>24</v>
      </c>
      <c r="R9" s="24" t="s">
        <v>25</v>
      </c>
      <c r="S9" s="23" t="s">
        <v>24</v>
      </c>
      <c r="T9" s="24" t="s">
        <v>25</v>
      </c>
      <c r="U9" s="23" t="s">
        <v>24</v>
      </c>
      <c r="V9" s="24" t="s">
        <v>25</v>
      </c>
      <c r="W9" s="22" t="s">
        <v>24</v>
      </c>
      <c r="X9" s="18" t="s">
        <v>25</v>
      </c>
      <c r="Y9" s="22" t="s">
        <v>24</v>
      </c>
      <c r="Z9" s="18" t="s">
        <v>25</v>
      </c>
      <c r="AA9" s="22" t="s">
        <v>24</v>
      </c>
      <c r="AB9" s="22" t="s">
        <v>25</v>
      </c>
      <c r="AC9" s="22" t="s">
        <v>24</v>
      </c>
      <c r="AD9" s="25" t="s">
        <v>24</v>
      </c>
      <c r="AE9" s="22" t="s">
        <v>25</v>
      </c>
      <c r="AF9" s="25" t="s">
        <v>24</v>
      </c>
      <c r="AG9" s="22" t="s">
        <v>25</v>
      </c>
      <c r="AH9" s="26" t="s">
        <v>24</v>
      </c>
      <c r="AI9" s="22" t="s">
        <v>25</v>
      </c>
      <c r="AJ9" s="27" t="s">
        <v>24</v>
      </c>
      <c r="AK9" s="22" t="s">
        <v>25</v>
      </c>
      <c r="AL9" s="23" t="s">
        <v>24</v>
      </c>
      <c r="AM9" s="22" t="s">
        <v>25</v>
      </c>
      <c r="AN9" s="28"/>
    </row>
    <row r="10" spans="2:40" ht="20.25">
      <c r="B10" s="29" t="s">
        <v>26</v>
      </c>
      <c r="C10" s="30">
        <v>0</v>
      </c>
      <c r="D10" s="30">
        <v>7950</v>
      </c>
      <c r="E10" s="30">
        <v>500</v>
      </c>
      <c r="F10" s="30">
        <v>3882</v>
      </c>
      <c r="G10" s="30">
        <v>0</v>
      </c>
      <c r="H10" s="30">
        <v>0</v>
      </c>
      <c r="I10" s="30">
        <f>24568+600</f>
        <v>25168</v>
      </c>
      <c r="J10" s="30">
        <v>13947</v>
      </c>
      <c r="K10" s="30">
        <v>3485</v>
      </c>
      <c r="L10" s="30">
        <v>0</v>
      </c>
      <c r="M10" s="30">
        <v>2412</v>
      </c>
      <c r="N10" s="30">
        <v>0</v>
      </c>
      <c r="O10" s="30">
        <v>9245</v>
      </c>
      <c r="P10" s="30">
        <v>0</v>
      </c>
      <c r="Q10" s="30">
        <v>12345</v>
      </c>
      <c r="R10" s="30">
        <v>390</v>
      </c>
      <c r="S10" s="30">
        <v>6425</v>
      </c>
      <c r="T10" s="30">
        <v>1115</v>
      </c>
      <c r="U10" s="30">
        <v>3415</v>
      </c>
      <c r="V10" s="30">
        <v>917</v>
      </c>
      <c r="W10" s="30">
        <v>15625</v>
      </c>
      <c r="X10" s="30">
        <v>70</v>
      </c>
      <c r="Y10" s="30">
        <v>10825</v>
      </c>
      <c r="Z10" s="30">
        <v>522</v>
      </c>
      <c r="AA10" s="30">
        <v>9735</v>
      </c>
      <c r="AB10" s="30">
        <v>0</v>
      </c>
      <c r="AC10" s="30">
        <v>14692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113872</v>
      </c>
      <c r="AM10" s="30">
        <f>SUMIF($C$9:$AK$9,"I.Mad",C10:AK10)</f>
        <v>28793</v>
      </c>
      <c r="AN10" s="30">
        <f>SUM(AL10:AM10)</f>
        <v>142665</v>
      </c>
    </row>
    <row r="11" spans="2:40" ht="20.25">
      <c r="B11" s="31" t="s">
        <v>27</v>
      </c>
      <c r="C11" s="32" t="s">
        <v>28</v>
      </c>
      <c r="D11" s="32">
        <v>127</v>
      </c>
      <c r="E11" s="32">
        <v>9</v>
      </c>
      <c r="F11" s="32">
        <v>96</v>
      </c>
      <c r="G11" s="32" t="s">
        <v>28</v>
      </c>
      <c r="H11" s="32" t="s">
        <v>28</v>
      </c>
      <c r="I11" s="32">
        <f>139+3</f>
        <v>142</v>
      </c>
      <c r="J11" s="32">
        <v>300</v>
      </c>
      <c r="K11" s="32">
        <v>9</v>
      </c>
      <c r="L11" s="32" t="s">
        <v>28</v>
      </c>
      <c r="M11" s="32">
        <v>8</v>
      </c>
      <c r="N11" s="32" t="s">
        <v>28</v>
      </c>
      <c r="O11" s="32">
        <v>30</v>
      </c>
      <c r="P11" s="32" t="s">
        <v>28</v>
      </c>
      <c r="Q11" s="32">
        <v>45</v>
      </c>
      <c r="R11" s="32">
        <v>4</v>
      </c>
      <c r="S11" s="32">
        <v>29</v>
      </c>
      <c r="T11" s="32">
        <v>14</v>
      </c>
      <c r="U11" s="32">
        <v>21</v>
      </c>
      <c r="V11" s="32">
        <v>10</v>
      </c>
      <c r="W11" s="32">
        <v>65</v>
      </c>
      <c r="X11" s="32">
        <v>1</v>
      </c>
      <c r="Y11" s="32">
        <v>48</v>
      </c>
      <c r="Z11" s="32">
        <v>9</v>
      </c>
      <c r="AA11" s="32">
        <v>30</v>
      </c>
      <c r="AB11" s="32" t="s">
        <v>28</v>
      </c>
      <c r="AC11" s="32">
        <v>40</v>
      </c>
      <c r="AD11" s="32" t="s">
        <v>28</v>
      </c>
      <c r="AE11" s="32" t="s">
        <v>28</v>
      </c>
      <c r="AF11" s="32" t="s">
        <v>28</v>
      </c>
      <c r="AG11" s="32" t="s">
        <v>28</v>
      </c>
      <c r="AH11" s="32" t="s">
        <v>28</v>
      </c>
      <c r="AI11" s="32" t="s">
        <v>28</v>
      </c>
      <c r="AJ11" s="32" t="s">
        <v>28</v>
      </c>
      <c r="AK11" s="32" t="s">
        <v>28</v>
      </c>
      <c r="AL11" s="30">
        <f>SUMIF($C$9:$AK$9,"Ind",C11:AK11)</f>
        <v>476</v>
      </c>
      <c r="AM11" s="30">
        <f>SUMIF($C$9:$AK$9,"I.Mad",C11:AK11)</f>
        <v>561</v>
      </c>
      <c r="AN11" s="30">
        <f>SUM(AL11:AM11)</f>
        <v>1037</v>
      </c>
    </row>
    <row r="12" spans="2:40" ht="20.25">
      <c r="B12" s="31" t="s">
        <v>29</v>
      </c>
      <c r="C12" s="32" t="s">
        <v>28</v>
      </c>
      <c r="D12" s="32">
        <v>38</v>
      </c>
      <c r="E12" s="32">
        <v>3</v>
      </c>
      <c r="F12" s="32">
        <v>23</v>
      </c>
      <c r="G12" s="32" t="s">
        <v>28</v>
      </c>
      <c r="H12" s="32" t="s">
        <v>28</v>
      </c>
      <c r="I12" s="32">
        <v>16</v>
      </c>
      <c r="J12" s="32">
        <v>14</v>
      </c>
      <c r="K12" s="32">
        <v>8</v>
      </c>
      <c r="L12" s="32" t="s">
        <v>28</v>
      </c>
      <c r="M12" s="32">
        <v>4</v>
      </c>
      <c r="N12" s="32" t="s">
        <v>28</v>
      </c>
      <c r="O12" s="32">
        <v>9</v>
      </c>
      <c r="P12" s="32" t="s">
        <v>28</v>
      </c>
      <c r="Q12" s="32">
        <v>8</v>
      </c>
      <c r="R12" s="32">
        <v>2</v>
      </c>
      <c r="S12" s="32">
        <v>7</v>
      </c>
      <c r="T12" s="32">
        <v>6</v>
      </c>
      <c r="U12" s="32">
        <v>7</v>
      </c>
      <c r="V12" s="32">
        <v>3</v>
      </c>
      <c r="W12" s="32">
        <v>12</v>
      </c>
      <c r="X12" s="30" t="s">
        <v>65</v>
      </c>
      <c r="Y12" s="32">
        <v>13</v>
      </c>
      <c r="Z12" s="30" t="s">
        <v>65</v>
      </c>
      <c r="AA12" s="32">
        <v>10</v>
      </c>
      <c r="AB12" s="32" t="s">
        <v>28</v>
      </c>
      <c r="AC12" s="32">
        <v>13</v>
      </c>
      <c r="AD12" s="32" t="s">
        <v>28</v>
      </c>
      <c r="AE12" s="32" t="s">
        <v>28</v>
      </c>
      <c r="AF12" s="32" t="s">
        <v>28</v>
      </c>
      <c r="AG12" s="32" t="s">
        <v>28</v>
      </c>
      <c r="AH12" s="32" t="s">
        <v>28</v>
      </c>
      <c r="AI12" s="32" t="s">
        <v>28</v>
      </c>
      <c r="AJ12" s="32" t="s">
        <v>28</v>
      </c>
      <c r="AK12" s="32" t="s">
        <v>28</v>
      </c>
      <c r="AL12" s="30">
        <f>SUMIF($C$9:$AK$9,"Ind",C12:AK12)</f>
        <v>110</v>
      </c>
      <c r="AM12" s="30">
        <f>SUMIF($C$9:$AK$9,"I.Mad",C12:AK12)</f>
        <v>86</v>
      </c>
      <c r="AN12" s="30">
        <f>SUM(AL12:AM12)</f>
        <v>196</v>
      </c>
    </row>
    <row r="13" spans="2:40" ht="20.25">
      <c r="B13" s="31" t="s">
        <v>30</v>
      </c>
      <c r="C13" s="32" t="s">
        <v>28</v>
      </c>
      <c r="D13" s="32">
        <v>4</v>
      </c>
      <c r="E13" s="32">
        <v>9</v>
      </c>
      <c r="F13" s="32">
        <v>3</v>
      </c>
      <c r="G13" s="32" t="s">
        <v>28</v>
      </c>
      <c r="H13" s="32" t="s">
        <v>28</v>
      </c>
      <c r="I13" s="32">
        <v>0</v>
      </c>
      <c r="J13" s="32">
        <v>0</v>
      </c>
      <c r="K13" s="32">
        <v>0</v>
      </c>
      <c r="L13" s="32" t="s">
        <v>28</v>
      </c>
      <c r="M13" s="32">
        <v>0</v>
      </c>
      <c r="N13" s="32" t="s">
        <v>28</v>
      </c>
      <c r="O13" s="32">
        <v>0</v>
      </c>
      <c r="P13" s="32" t="s">
        <v>28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1</v>
      </c>
      <c r="W13" s="32">
        <v>1</v>
      </c>
      <c r="X13" s="32" t="s">
        <v>28</v>
      </c>
      <c r="Y13" s="30">
        <v>1</v>
      </c>
      <c r="Z13" s="32" t="s">
        <v>28</v>
      </c>
      <c r="AA13" s="32">
        <v>3.8621476720312464</v>
      </c>
      <c r="AB13" s="32" t="s">
        <v>28</v>
      </c>
      <c r="AC13" s="32">
        <v>2.2263680378310515</v>
      </c>
      <c r="AD13" s="32" t="s">
        <v>28</v>
      </c>
      <c r="AE13" s="32" t="s">
        <v>28</v>
      </c>
      <c r="AF13" s="32" t="s">
        <v>28</v>
      </c>
      <c r="AG13" s="32" t="s">
        <v>28</v>
      </c>
      <c r="AH13" s="32" t="s">
        <v>28</v>
      </c>
      <c r="AI13" s="32" t="s">
        <v>28</v>
      </c>
      <c r="AJ13" s="32" t="s">
        <v>28</v>
      </c>
      <c r="AK13" s="32" t="s">
        <v>28</v>
      </c>
      <c r="AL13" s="33"/>
      <c r="AM13" s="33"/>
      <c r="AN13" s="33"/>
    </row>
    <row r="14" spans="2:48" ht="20.25">
      <c r="B14" s="34" t="s">
        <v>31</v>
      </c>
      <c r="C14" s="32" t="s">
        <v>28</v>
      </c>
      <c r="D14" s="30" t="s">
        <v>59</v>
      </c>
      <c r="E14" s="30" t="s">
        <v>61</v>
      </c>
      <c r="F14" s="30" t="s">
        <v>59</v>
      </c>
      <c r="G14" s="32" t="s">
        <v>28</v>
      </c>
      <c r="H14" s="32" t="s">
        <v>28</v>
      </c>
      <c r="I14" s="30" t="s">
        <v>64</v>
      </c>
      <c r="J14" s="30" t="s">
        <v>64</v>
      </c>
      <c r="K14" s="30" t="s">
        <v>64</v>
      </c>
      <c r="L14" s="32" t="s">
        <v>28</v>
      </c>
      <c r="M14" s="30" t="s">
        <v>63</v>
      </c>
      <c r="N14" s="32" t="s">
        <v>28</v>
      </c>
      <c r="O14" s="30" t="s">
        <v>62</v>
      </c>
      <c r="P14" s="32" t="s">
        <v>28</v>
      </c>
      <c r="Q14" s="30" t="s">
        <v>62</v>
      </c>
      <c r="R14" s="30" t="s">
        <v>62</v>
      </c>
      <c r="S14" s="30" t="s">
        <v>63</v>
      </c>
      <c r="T14" s="30" t="s">
        <v>64</v>
      </c>
      <c r="U14" s="30" t="s">
        <v>62</v>
      </c>
      <c r="V14" s="30" t="s">
        <v>62</v>
      </c>
      <c r="W14" s="30" t="s">
        <v>60</v>
      </c>
      <c r="X14" s="32" t="s">
        <v>28</v>
      </c>
      <c r="Y14" s="30" t="s">
        <v>64</v>
      </c>
      <c r="Z14" s="32" t="s">
        <v>28</v>
      </c>
      <c r="AA14" s="100">
        <v>13</v>
      </c>
      <c r="AB14" s="32" t="s">
        <v>28</v>
      </c>
      <c r="AC14" s="100">
        <v>13</v>
      </c>
      <c r="AD14" s="32" t="s">
        <v>28</v>
      </c>
      <c r="AE14" s="32" t="s">
        <v>28</v>
      </c>
      <c r="AF14" s="32" t="s">
        <v>28</v>
      </c>
      <c r="AG14" s="32" t="s">
        <v>28</v>
      </c>
      <c r="AH14" s="32" t="s">
        <v>28</v>
      </c>
      <c r="AI14" s="32" t="s">
        <v>28</v>
      </c>
      <c r="AJ14" s="32" t="s">
        <v>28</v>
      </c>
      <c r="AK14" s="32" t="s">
        <v>28</v>
      </c>
      <c r="AL14" s="33"/>
      <c r="AM14" s="33"/>
      <c r="AN14" s="33"/>
      <c r="AQ14" s="80"/>
      <c r="AR14" s="80"/>
      <c r="AS14" s="80"/>
      <c r="AT14" s="81"/>
      <c r="AV14" s="81"/>
    </row>
    <row r="15" spans="2:48" ht="18">
      <c r="B15" s="35" t="s">
        <v>32</v>
      </c>
      <c r="C15" s="36"/>
      <c r="D15" s="37"/>
      <c r="E15" s="38"/>
      <c r="F15" s="39"/>
      <c r="G15" s="39"/>
      <c r="H15" s="39"/>
      <c r="I15" s="39" t="s">
        <v>33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  <c r="AQ15" s="80"/>
      <c r="AR15" s="80"/>
      <c r="AS15" s="80"/>
      <c r="AT15" s="81"/>
      <c r="AV15" s="81"/>
    </row>
    <row r="16" spans="2:48" ht="18.75">
      <c r="B16" s="29" t="s">
        <v>26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  <c r="AQ16" s="80"/>
      <c r="AR16" s="80"/>
      <c r="AS16" s="80"/>
      <c r="AT16" s="81"/>
      <c r="AV16" s="81"/>
    </row>
    <row r="17" spans="2:48" ht="18.75">
      <c r="B17" s="31" t="s">
        <v>34</v>
      </c>
      <c r="C17" s="52" t="s">
        <v>28</v>
      </c>
      <c r="D17" s="52" t="s">
        <v>28</v>
      </c>
      <c r="E17" s="52" t="s">
        <v>28</v>
      </c>
      <c r="F17" s="52" t="s">
        <v>28</v>
      </c>
      <c r="G17" s="52" t="s">
        <v>28</v>
      </c>
      <c r="H17" s="52" t="s">
        <v>28</v>
      </c>
      <c r="I17" s="52" t="s">
        <v>28</v>
      </c>
      <c r="J17" s="52" t="s">
        <v>28</v>
      </c>
      <c r="K17" s="52" t="s">
        <v>28</v>
      </c>
      <c r="L17" s="52" t="s">
        <v>28</v>
      </c>
      <c r="M17" s="52" t="s">
        <v>28</v>
      </c>
      <c r="N17" s="52" t="s">
        <v>28</v>
      </c>
      <c r="O17" s="52" t="s">
        <v>28</v>
      </c>
      <c r="P17" s="52" t="s">
        <v>28</v>
      </c>
      <c r="Q17" s="52" t="s">
        <v>28</v>
      </c>
      <c r="R17" s="52" t="s">
        <v>28</v>
      </c>
      <c r="S17" s="52" t="s">
        <v>28</v>
      </c>
      <c r="T17" s="52" t="s">
        <v>28</v>
      </c>
      <c r="U17" s="52" t="s">
        <v>28</v>
      </c>
      <c r="V17" s="52" t="s">
        <v>28</v>
      </c>
      <c r="W17" s="52" t="s">
        <v>28</v>
      </c>
      <c r="X17" s="52" t="s">
        <v>28</v>
      </c>
      <c r="Y17" s="52" t="s">
        <v>28</v>
      </c>
      <c r="Z17" s="52" t="s">
        <v>28</v>
      </c>
      <c r="AA17" s="52" t="s">
        <v>28</v>
      </c>
      <c r="AB17" s="52" t="s">
        <v>28</v>
      </c>
      <c r="AC17" s="52" t="s">
        <v>28</v>
      </c>
      <c r="AD17" s="52" t="s">
        <v>28</v>
      </c>
      <c r="AE17" s="52" t="s">
        <v>28</v>
      </c>
      <c r="AF17" s="52" t="s">
        <v>28</v>
      </c>
      <c r="AG17" s="52" t="s">
        <v>28</v>
      </c>
      <c r="AH17" s="52" t="s">
        <v>28</v>
      </c>
      <c r="AI17" s="52" t="s">
        <v>28</v>
      </c>
      <c r="AJ17" s="52" t="s">
        <v>28</v>
      </c>
      <c r="AK17" s="52" t="s">
        <v>28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  <c r="AQ17" s="80"/>
      <c r="AR17" s="80"/>
      <c r="AS17" s="80"/>
      <c r="AT17" s="81"/>
      <c r="AV17" s="81"/>
    </row>
    <row r="18" spans="2:48" ht="18.75">
      <c r="B18" s="31" t="s">
        <v>29</v>
      </c>
      <c r="C18" s="52" t="s">
        <v>28</v>
      </c>
      <c r="D18" s="52" t="s">
        <v>28</v>
      </c>
      <c r="E18" s="52" t="s">
        <v>28</v>
      </c>
      <c r="F18" s="52" t="s">
        <v>28</v>
      </c>
      <c r="G18" s="52" t="s">
        <v>28</v>
      </c>
      <c r="H18" s="52" t="s">
        <v>28</v>
      </c>
      <c r="I18" s="52" t="s">
        <v>28</v>
      </c>
      <c r="J18" s="52" t="s">
        <v>28</v>
      </c>
      <c r="K18" s="52" t="s">
        <v>28</v>
      </c>
      <c r="L18" s="52" t="s">
        <v>28</v>
      </c>
      <c r="M18" s="52" t="s">
        <v>28</v>
      </c>
      <c r="N18" s="52" t="s">
        <v>28</v>
      </c>
      <c r="O18" s="52" t="s">
        <v>28</v>
      </c>
      <c r="P18" s="52" t="s">
        <v>28</v>
      </c>
      <c r="Q18" s="52" t="s">
        <v>28</v>
      </c>
      <c r="R18" s="52" t="s">
        <v>28</v>
      </c>
      <c r="S18" s="52" t="s">
        <v>28</v>
      </c>
      <c r="T18" s="52" t="s">
        <v>28</v>
      </c>
      <c r="U18" s="52" t="s">
        <v>28</v>
      </c>
      <c r="V18" s="52" t="s">
        <v>28</v>
      </c>
      <c r="W18" s="52" t="s">
        <v>28</v>
      </c>
      <c r="X18" s="52" t="s">
        <v>28</v>
      </c>
      <c r="Y18" s="52" t="s">
        <v>28</v>
      </c>
      <c r="Z18" s="52" t="s">
        <v>28</v>
      </c>
      <c r="AA18" s="52" t="s">
        <v>28</v>
      </c>
      <c r="AB18" s="52" t="s">
        <v>28</v>
      </c>
      <c r="AC18" s="52" t="s">
        <v>28</v>
      </c>
      <c r="AD18" s="52" t="s">
        <v>28</v>
      </c>
      <c r="AE18" s="52" t="s">
        <v>28</v>
      </c>
      <c r="AF18" s="52" t="s">
        <v>28</v>
      </c>
      <c r="AG18" s="52" t="s">
        <v>28</v>
      </c>
      <c r="AH18" s="52" t="s">
        <v>28</v>
      </c>
      <c r="AI18" s="52" t="s">
        <v>28</v>
      </c>
      <c r="AJ18" s="52" t="s">
        <v>28</v>
      </c>
      <c r="AK18" s="52" t="s">
        <v>28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  <c r="AQ18" s="80"/>
      <c r="AR18" s="80"/>
      <c r="AS18" s="80"/>
      <c r="AT18" s="81"/>
      <c r="AV18" s="81"/>
    </row>
    <row r="19" spans="2:48" ht="18">
      <c r="B19" s="31" t="s">
        <v>30</v>
      </c>
      <c r="C19" s="52" t="s">
        <v>28</v>
      </c>
      <c r="D19" s="52" t="s">
        <v>28</v>
      </c>
      <c r="E19" s="52" t="s">
        <v>28</v>
      </c>
      <c r="F19" s="52" t="s">
        <v>28</v>
      </c>
      <c r="G19" s="52" t="s">
        <v>28</v>
      </c>
      <c r="H19" s="52" t="s">
        <v>28</v>
      </c>
      <c r="I19" s="52" t="s">
        <v>28</v>
      </c>
      <c r="J19" s="52" t="s">
        <v>28</v>
      </c>
      <c r="K19" s="52" t="s">
        <v>28</v>
      </c>
      <c r="L19" s="52" t="s">
        <v>28</v>
      </c>
      <c r="M19" s="52" t="s">
        <v>28</v>
      </c>
      <c r="N19" s="52" t="s">
        <v>28</v>
      </c>
      <c r="O19" s="52" t="s">
        <v>28</v>
      </c>
      <c r="P19" s="52" t="s">
        <v>28</v>
      </c>
      <c r="Q19" s="52" t="s">
        <v>28</v>
      </c>
      <c r="R19" s="52" t="s">
        <v>28</v>
      </c>
      <c r="S19" s="52" t="s">
        <v>28</v>
      </c>
      <c r="T19" s="52" t="s">
        <v>28</v>
      </c>
      <c r="U19" s="52" t="s">
        <v>28</v>
      </c>
      <c r="V19" s="52" t="s">
        <v>28</v>
      </c>
      <c r="W19" s="52" t="s">
        <v>28</v>
      </c>
      <c r="X19" s="52" t="s">
        <v>28</v>
      </c>
      <c r="Y19" s="52" t="s">
        <v>28</v>
      </c>
      <c r="Z19" s="52" t="s">
        <v>28</v>
      </c>
      <c r="AA19" s="52" t="s">
        <v>28</v>
      </c>
      <c r="AB19" s="52" t="s">
        <v>28</v>
      </c>
      <c r="AC19" s="52" t="s">
        <v>28</v>
      </c>
      <c r="AD19" s="52" t="s">
        <v>28</v>
      </c>
      <c r="AE19" s="52" t="s">
        <v>28</v>
      </c>
      <c r="AF19" s="52" t="s">
        <v>28</v>
      </c>
      <c r="AG19" s="52" t="s">
        <v>28</v>
      </c>
      <c r="AH19" s="52" t="s">
        <v>28</v>
      </c>
      <c r="AI19" s="52" t="s">
        <v>28</v>
      </c>
      <c r="AJ19" s="52" t="s">
        <v>28</v>
      </c>
      <c r="AK19" s="52" t="s">
        <v>28</v>
      </c>
      <c r="AL19" s="53"/>
      <c r="AM19" s="53"/>
      <c r="AN19" s="53"/>
      <c r="AQ19" s="80"/>
      <c r="AR19" s="80"/>
      <c r="AS19" s="80"/>
      <c r="AT19" s="81"/>
      <c r="AV19" s="81"/>
    </row>
    <row r="20" spans="2:48" ht="18">
      <c r="B20" s="31" t="s">
        <v>35</v>
      </c>
      <c r="C20" s="52" t="s">
        <v>28</v>
      </c>
      <c r="D20" s="52" t="s">
        <v>28</v>
      </c>
      <c r="E20" s="52" t="s">
        <v>28</v>
      </c>
      <c r="F20" s="52" t="s">
        <v>28</v>
      </c>
      <c r="G20" s="52" t="s">
        <v>28</v>
      </c>
      <c r="H20" s="52" t="s">
        <v>28</v>
      </c>
      <c r="I20" s="52" t="s">
        <v>28</v>
      </c>
      <c r="J20" s="52" t="s">
        <v>28</v>
      </c>
      <c r="K20" s="52" t="s">
        <v>28</v>
      </c>
      <c r="L20" s="52" t="s">
        <v>28</v>
      </c>
      <c r="M20" s="52" t="s">
        <v>28</v>
      </c>
      <c r="N20" s="52" t="s">
        <v>28</v>
      </c>
      <c r="O20" s="52" t="s">
        <v>28</v>
      </c>
      <c r="P20" s="52" t="s">
        <v>28</v>
      </c>
      <c r="Q20" s="52" t="s">
        <v>28</v>
      </c>
      <c r="R20" s="52" t="s">
        <v>28</v>
      </c>
      <c r="S20" s="52" t="s">
        <v>28</v>
      </c>
      <c r="T20" s="52" t="s">
        <v>28</v>
      </c>
      <c r="U20" s="52" t="s">
        <v>28</v>
      </c>
      <c r="V20" s="52" t="s">
        <v>28</v>
      </c>
      <c r="W20" s="52" t="s">
        <v>28</v>
      </c>
      <c r="X20" s="52" t="s">
        <v>28</v>
      </c>
      <c r="Y20" s="52" t="s">
        <v>28</v>
      </c>
      <c r="Z20" s="52" t="s">
        <v>28</v>
      </c>
      <c r="AA20" s="52" t="s">
        <v>28</v>
      </c>
      <c r="AB20" s="52" t="s">
        <v>28</v>
      </c>
      <c r="AC20" s="44" t="s">
        <v>28</v>
      </c>
      <c r="AD20" s="44" t="s">
        <v>28</v>
      </c>
      <c r="AE20" s="44" t="s">
        <v>28</v>
      </c>
      <c r="AF20" s="44" t="s">
        <v>28</v>
      </c>
      <c r="AG20" s="44" t="s">
        <v>28</v>
      </c>
      <c r="AH20" s="52" t="s">
        <v>28</v>
      </c>
      <c r="AI20" s="44" t="s">
        <v>28</v>
      </c>
      <c r="AJ20" s="52" t="s">
        <v>28</v>
      </c>
      <c r="AK20" s="52" t="s">
        <v>28</v>
      </c>
      <c r="AL20" s="53"/>
      <c r="AM20" s="53"/>
      <c r="AN20" s="53"/>
      <c r="AQ20" s="80"/>
      <c r="AR20" s="80"/>
      <c r="AS20" s="80"/>
      <c r="AT20" s="81"/>
      <c r="AV20" s="81"/>
    </row>
    <row r="21" spans="2:48" ht="15.75">
      <c r="B21" s="35" t="s">
        <v>36</v>
      </c>
      <c r="C21" s="54" t="s">
        <v>37</v>
      </c>
      <c r="D21" s="42"/>
      <c r="E21" s="39"/>
      <c r="G21" s="55" t="s">
        <v>38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  <c r="AQ21" s="80"/>
      <c r="AR21" s="80"/>
      <c r="AS21" s="80"/>
      <c r="AT21" s="81"/>
      <c r="AV21" s="81"/>
    </row>
    <row r="22" spans="2:48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  <c r="AQ22" s="80"/>
      <c r="AR22" s="80"/>
      <c r="AS22" s="80"/>
      <c r="AT22" s="80"/>
      <c r="AV22" s="80"/>
    </row>
    <row r="23" spans="2:44" ht="20.25">
      <c r="B23" s="60" t="s">
        <v>40</v>
      </c>
      <c r="C23" s="57"/>
      <c r="D23" s="57"/>
      <c r="E23" s="57"/>
      <c r="F23" s="57"/>
      <c r="G23" s="57"/>
      <c r="H23" s="57"/>
      <c r="I23" s="57">
        <v>72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72</v>
      </c>
      <c r="AM23" s="30">
        <f t="shared" si="1"/>
        <v>0</v>
      </c>
      <c r="AN23" s="30">
        <f t="shared" si="2"/>
        <v>72</v>
      </c>
      <c r="AQ23" s="80"/>
      <c r="AR23" s="80"/>
    </row>
    <row r="24" spans="2:44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  <c r="AQ24" s="80"/>
      <c r="AR24" s="80"/>
    </row>
    <row r="25" spans="2:44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  <c r="AQ25" s="80"/>
      <c r="AR25" s="80"/>
    </row>
    <row r="26" spans="2:43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  <c r="AQ26" s="80"/>
    </row>
    <row r="27" spans="2:43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  <c r="AQ27" s="80"/>
    </row>
    <row r="28" spans="2:43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  <c r="AQ28" s="80"/>
    </row>
    <row r="29" spans="2:43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  <c r="AQ29" s="80"/>
    </row>
    <row r="30" spans="2:40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3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  <c r="AQ31" s="80"/>
    </row>
    <row r="32" spans="2:43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  <c r="AQ32" s="80"/>
    </row>
    <row r="33" spans="2:43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  <c r="AQ33" s="80"/>
    </row>
    <row r="34" spans="2:43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  <c r="AQ34" s="80"/>
    </row>
    <row r="35" spans="2:40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53</v>
      </c>
      <c r="C36" s="30">
        <f aca="true" t="shared" si="3" ref="C36:AK36">+SUM(C10,C16,C22:C35)</f>
        <v>0</v>
      </c>
      <c r="D36" s="30">
        <f t="shared" si="3"/>
        <v>7950</v>
      </c>
      <c r="E36" s="30">
        <f t="shared" si="3"/>
        <v>500</v>
      </c>
      <c r="F36" s="30">
        <f t="shared" si="3"/>
        <v>3882</v>
      </c>
      <c r="G36" s="30">
        <f t="shared" si="3"/>
        <v>0</v>
      </c>
      <c r="H36" s="30">
        <f t="shared" si="3"/>
        <v>0</v>
      </c>
      <c r="I36" s="30">
        <f t="shared" si="3"/>
        <v>25240</v>
      </c>
      <c r="J36" s="30">
        <f t="shared" si="3"/>
        <v>13947</v>
      </c>
      <c r="K36" s="30">
        <f t="shared" si="3"/>
        <v>3485</v>
      </c>
      <c r="L36" s="30">
        <f t="shared" si="3"/>
        <v>0</v>
      </c>
      <c r="M36" s="30">
        <f t="shared" si="3"/>
        <v>2412</v>
      </c>
      <c r="N36" s="30">
        <f t="shared" si="3"/>
        <v>0</v>
      </c>
      <c r="O36" s="30">
        <f t="shared" si="3"/>
        <v>9245</v>
      </c>
      <c r="P36" s="30">
        <f t="shared" si="3"/>
        <v>0</v>
      </c>
      <c r="Q36" s="30">
        <f t="shared" si="3"/>
        <v>12345</v>
      </c>
      <c r="R36" s="30">
        <f t="shared" si="3"/>
        <v>390</v>
      </c>
      <c r="S36" s="30">
        <f t="shared" si="3"/>
        <v>6425</v>
      </c>
      <c r="T36" s="30">
        <f t="shared" si="3"/>
        <v>1115</v>
      </c>
      <c r="U36" s="30">
        <f t="shared" si="3"/>
        <v>3415</v>
      </c>
      <c r="V36" s="30">
        <f t="shared" si="3"/>
        <v>917</v>
      </c>
      <c r="W36" s="30">
        <f t="shared" si="3"/>
        <v>15625</v>
      </c>
      <c r="X36" s="30">
        <f t="shared" si="3"/>
        <v>70</v>
      </c>
      <c r="Y36" s="30">
        <f t="shared" si="3"/>
        <v>10825</v>
      </c>
      <c r="Z36" s="30">
        <f t="shared" si="3"/>
        <v>522</v>
      </c>
      <c r="AA36" s="30">
        <f t="shared" si="3"/>
        <v>9735</v>
      </c>
      <c r="AB36" s="30">
        <f t="shared" si="3"/>
        <v>0</v>
      </c>
      <c r="AC36" s="30">
        <f t="shared" si="3"/>
        <v>14692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113944</v>
      </c>
      <c r="AM36" s="30">
        <f t="shared" si="1"/>
        <v>28793</v>
      </c>
      <c r="AN36" s="30">
        <f t="shared" si="2"/>
        <v>142737</v>
      </c>
    </row>
    <row r="37" spans="2:43" ht="22.5" customHeight="1">
      <c r="B37" s="29" t="s">
        <v>54</v>
      </c>
      <c r="C37" s="65">
        <v>16.27</v>
      </c>
      <c r="D37" s="65"/>
      <c r="E37" s="65"/>
      <c r="F37" s="65"/>
      <c r="G37" s="65">
        <v>15.37</v>
      </c>
      <c r="H37" s="65"/>
      <c r="I37" s="65">
        <v>17.87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14.8</v>
      </c>
      <c r="V37" s="65"/>
      <c r="W37" s="65"/>
      <c r="X37" s="65"/>
      <c r="Y37" s="65">
        <v>14.6</v>
      </c>
      <c r="Z37" s="65"/>
      <c r="AA37" s="65"/>
      <c r="AB37" s="65"/>
      <c r="AC37" s="65">
        <v>19.6</v>
      </c>
      <c r="AD37" s="65"/>
      <c r="AE37" s="65"/>
      <c r="AF37" s="65"/>
      <c r="AG37" s="65"/>
      <c r="AH37" s="65"/>
      <c r="AI37" s="65"/>
      <c r="AJ37" s="66">
        <v>16.03</v>
      </c>
      <c r="AK37" s="67"/>
      <c r="AL37" s="68"/>
      <c r="AM37" s="68"/>
      <c r="AN37" s="69"/>
      <c r="AQ37" s="80"/>
    </row>
    <row r="38" spans="2:43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  <c r="AQ38" s="80"/>
    </row>
    <row r="39" spans="2:43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  <c r="AQ39" s="80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  <c r="AQ40" s="80"/>
    </row>
    <row r="41" spans="2:43" ht="20.25">
      <c r="B41" s="82" t="s">
        <v>71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101" t="s">
        <v>70</v>
      </c>
      <c r="AK41" s="101"/>
      <c r="AL41" s="101"/>
      <c r="AM41" s="101"/>
      <c r="AN41" s="101"/>
      <c r="AQ41" s="80"/>
    </row>
    <row r="42" spans="2:43" ht="12.75">
      <c r="B42" s="4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Q42" s="80"/>
    </row>
    <row r="43" spans="2:43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1"/>
      <c r="AI43" s="1"/>
      <c r="AJ43" s="1"/>
      <c r="AK43" s="77"/>
      <c r="AL43" s="74"/>
      <c r="AM43" s="1"/>
      <c r="AN43" s="1"/>
      <c r="AQ43" s="80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2008-12-08T20:15:57Z</cp:lastPrinted>
  <dcterms:created xsi:type="dcterms:W3CDTF">2008-10-21T17:58:04Z</dcterms:created>
  <dcterms:modified xsi:type="dcterms:W3CDTF">2008-12-09T18:15:53Z</dcterms:modified>
  <cp:category/>
  <cp:version/>
  <cp:contentType/>
  <cp:contentStatus/>
</cp:coreProperties>
</file>