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<sst xmlns="http://schemas.openxmlformats.org/spreadsheetml/2006/main" count="295" uniqueCount="68">
  <si>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</si>
  <si>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</si>
  <si>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</si>
  <si>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</si>
  <si>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</si>
  <si>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</si>
  <si>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</si>
  <si>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</si>
  <si>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</si>
  <si>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</si>
  <si>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</si>
  <si>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</si>
  <si>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</si>
  <si>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</si>
  <si>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</si>
  <si>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</si>
  <si>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</si>
  <si>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</si>
  <si>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</si>
  <si>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</si>
  <si>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</si>
  <si>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</si>
  <si>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</si>
  <si>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</si>
  <si>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</si>
  <si>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</si>
  <si>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</si>
  <si>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</si>
  <si>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</si>
  <si>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</si>
  <si>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</si>
  <si>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</si>
  <si>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</si>
  <si>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</si>
  <si>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</si>
  <si>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</si>
  <si>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</si>
  <si>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</si>
  <si>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</si>
  <si>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</si>
  <si>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</si>
  <si>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</si>
  <si>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</si>
  <si>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</si>
  <si>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</si>
  <si>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</si>
  <si>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</si>
  <si>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</si>
  <si>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</si>
  <si>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</si>
  <si>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</si>
  <si>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</si>
  <si>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</si>
  <si>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</si>
  <si>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</si>
  <si>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</si>
  <si>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</si>
  <si>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</si>
  <si>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</si>
  <si>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</si>
  <si>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</si>
  <si>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     Fecha:  06/06/2008</t>
  </si>
  <si>
    <t>s/m</t>
  </si>
  <si>
    <t>12.0-15.5</t>
  </si>
  <si>
    <t>14.0-15.5</t>
  </si>
  <si>
    <t>Callao, 09 de Junio  del 2008</t>
  </si>
  <si>
    <t xml:space="preserve"> REPORTE  FINAL</t>
  </si>
  <si>
    <t xml:space="preserve"> R.M.N°434-2008-PRODUCE, R.M.N°468-2008-PRODUCE..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</si>
</sst>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" fontId="12" fillId="0" borderId="5" xfId="0" applyNumberFormat="1" applyFont="1" applyBorder="1" applyAlignment="1">
      <alignment horizontal="center"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G25" sqref="G25"/>
    </sheetView>
  </sheetViews>
  <sheetFormatPr defaultColWidth="11.421875" defaultRowHeight="12.75"/>
  <cols>
    <col min="2" max="2" width="23.57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8" max="8" width="8.8515625" style="0" customWidth="1"/>
    <col min="9" max="9" width="10.8515625" style="0" customWidth="1"/>
    <col min="10" max="10" width="9.140625" style="0" customWidth="1"/>
    <col min="11" max="11" width="11.140625" style="0" customWidth="1"/>
    <col min="12" max="12" width="6.28125" style="0" customWidth="1"/>
    <col min="13" max="13" width="7.140625" style="0" customWidth="1"/>
    <col min="14" max="14" width="5.28125" style="0" customWidth="1"/>
    <col min="15" max="15" width="8.7109375" style="0" customWidth="1"/>
    <col min="16" max="16" width="7.42187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10.421875" style="0" customWidth="1"/>
    <col min="24" max="24" width="8.8515625" style="0" customWidth="1"/>
    <col min="25" max="25" width="9.28125" style="0" customWidth="1"/>
    <col min="26" max="26" width="7.7109375" style="0" customWidth="1"/>
    <col min="27" max="27" width="9.28125" style="0" customWidth="1"/>
    <col min="28" max="28" width="6.421875" style="0" customWidth="1"/>
    <col min="29" max="29" width="9.421875" style="0" customWidth="1"/>
    <col min="30" max="30" width="6.7109375" style="0" customWidth="1"/>
    <col min="31" max="31" width="5.8515625" style="0" customWidth="1"/>
    <col min="32" max="32" width="6.57421875" style="0" customWidth="1"/>
    <col min="33" max="33" width="5.421875" style="0" customWidth="1"/>
    <col min="34" max="34" width="7.140625" style="0" customWidth="1"/>
    <col min="35" max="35" width="5.8515625" style="0" customWidth="1"/>
    <col min="36" max="36" width="7.140625" style="0" customWidth="1"/>
    <col min="37" max="37" width="6.0039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15">
      <c r="B3" s="86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6" t="s">
        <v>66</v>
      </c>
      <c r="AK4" s="98"/>
      <c r="AL4" s="98"/>
      <c r="AM4" s="98"/>
      <c r="AN4" s="9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2"/>
      <c r="AM5" s="102"/>
      <c r="AN5" s="10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6" t="s">
        <v>61</v>
      </c>
      <c r="AM6" s="96"/>
      <c r="AN6" s="97"/>
    </row>
    <row r="7" spans="2:40" ht="18">
      <c r="B7" s="11" t="s">
        <v>2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7" t="s">
        <v>22</v>
      </c>
      <c r="D8" s="88"/>
      <c r="E8" s="87" t="s">
        <v>43</v>
      </c>
      <c r="F8" s="88"/>
      <c r="G8" s="89" t="s">
        <v>30</v>
      </c>
      <c r="H8" s="90"/>
      <c r="I8" s="94" t="s">
        <v>45</v>
      </c>
      <c r="J8" s="91"/>
      <c r="K8" s="87" t="s">
        <v>31</v>
      </c>
      <c r="L8" s="88"/>
      <c r="M8" s="87" t="s">
        <v>32</v>
      </c>
      <c r="N8" s="91"/>
      <c r="O8" s="94" t="s">
        <v>4</v>
      </c>
      <c r="P8" s="88"/>
      <c r="Q8" s="94" t="s">
        <v>5</v>
      </c>
      <c r="R8" s="88"/>
      <c r="S8" s="94" t="s">
        <v>6</v>
      </c>
      <c r="T8" s="88"/>
      <c r="U8" s="94" t="s">
        <v>7</v>
      </c>
      <c r="V8" s="88"/>
      <c r="W8" s="89" t="s">
        <v>8</v>
      </c>
      <c r="X8" s="99"/>
      <c r="Y8" s="89" t="s">
        <v>35</v>
      </c>
      <c r="Z8" s="99"/>
      <c r="AA8" s="89" t="s">
        <v>42</v>
      </c>
      <c r="AB8" s="99"/>
      <c r="AC8" s="19" t="s">
        <v>29</v>
      </c>
      <c r="AD8" s="92" t="s">
        <v>47</v>
      </c>
      <c r="AE8" s="93"/>
      <c r="AF8" s="92" t="s">
        <v>21</v>
      </c>
      <c r="AG8" s="93"/>
      <c r="AH8" s="92" t="s">
        <v>34</v>
      </c>
      <c r="AI8" s="95"/>
      <c r="AJ8" s="94" t="s">
        <v>28</v>
      </c>
      <c r="AK8" s="91"/>
      <c r="AL8" s="100" t="s">
        <v>9</v>
      </c>
      <c r="AM8" s="10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1084</v>
      </c>
      <c r="D10" s="30">
        <v>2306</v>
      </c>
      <c r="E10" s="83">
        <v>1000</v>
      </c>
      <c r="F10" s="30">
        <v>6226</v>
      </c>
      <c r="G10" s="30">
        <v>16735</v>
      </c>
      <c r="H10" s="30">
        <v>721</v>
      </c>
      <c r="I10" s="30">
        <v>8332</v>
      </c>
      <c r="J10" s="30">
        <v>1102</v>
      </c>
      <c r="K10" s="30">
        <v>1544</v>
      </c>
      <c r="L10" s="30">
        <v>0</v>
      </c>
      <c r="M10" s="30">
        <v>0</v>
      </c>
      <c r="N10" s="30">
        <v>0</v>
      </c>
      <c r="O10" s="30">
        <v>1600</v>
      </c>
      <c r="P10" s="30">
        <v>290</v>
      </c>
      <c r="Q10" s="30">
        <v>4780</v>
      </c>
      <c r="R10" s="30">
        <v>6729</v>
      </c>
      <c r="S10" s="30">
        <v>3765</v>
      </c>
      <c r="T10" s="30">
        <v>1195</v>
      </c>
      <c r="U10" s="30">
        <v>3070</v>
      </c>
      <c r="V10" s="30">
        <v>815</v>
      </c>
      <c r="W10" s="30">
        <v>11300</v>
      </c>
      <c r="X10" s="30">
        <v>525</v>
      </c>
      <c r="Y10" s="30">
        <v>8331</v>
      </c>
      <c r="Z10" s="30">
        <v>173</v>
      </c>
      <c r="AA10" s="30">
        <v>2560</v>
      </c>
      <c r="AB10" s="30">
        <v>0</v>
      </c>
      <c r="AC10" s="30">
        <v>3043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SUMIF($C$9:$AK$9,$AL$9,C10:AK10)</f>
        <v>67144</v>
      </c>
      <c r="AM10" s="30">
        <f>SUMIF($C$9:$AK$9,$AM$9,C10:AK10)</f>
        <v>20082</v>
      </c>
      <c r="AN10" s="30">
        <f>SUM(AL10:AM10)</f>
        <v>87226</v>
      </c>
    </row>
    <row r="11" spans="2:40" ht="20.25">
      <c r="B11" s="31" t="s">
        <v>12</v>
      </c>
      <c r="C11" s="34">
        <v>4</v>
      </c>
      <c r="D11" s="34">
        <v>49</v>
      </c>
      <c r="E11" s="34">
        <v>7</v>
      </c>
      <c r="F11" s="34">
        <v>152</v>
      </c>
      <c r="G11" s="34">
        <v>124</v>
      </c>
      <c r="H11" s="34">
        <v>13</v>
      </c>
      <c r="I11" s="34">
        <v>44</v>
      </c>
      <c r="J11" s="34">
        <v>70</v>
      </c>
      <c r="K11" s="34">
        <v>5</v>
      </c>
      <c r="L11" s="34" t="s">
        <v>13</v>
      </c>
      <c r="M11" s="34" t="s">
        <v>13</v>
      </c>
      <c r="N11" s="34" t="s">
        <v>13</v>
      </c>
      <c r="O11" s="34">
        <v>10</v>
      </c>
      <c r="P11" s="34">
        <v>6</v>
      </c>
      <c r="Q11" s="34">
        <v>31</v>
      </c>
      <c r="R11" s="34">
        <v>106</v>
      </c>
      <c r="S11" s="34">
        <v>16</v>
      </c>
      <c r="T11" s="34">
        <v>20</v>
      </c>
      <c r="U11" s="34">
        <v>18</v>
      </c>
      <c r="V11" s="34">
        <v>7</v>
      </c>
      <c r="W11" s="34">
        <v>75</v>
      </c>
      <c r="X11" s="34">
        <v>8</v>
      </c>
      <c r="Y11" s="34">
        <v>56</v>
      </c>
      <c r="Z11" s="34">
        <v>2</v>
      </c>
      <c r="AA11" s="34">
        <v>10</v>
      </c>
      <c r="AB11" s="34" t="s">
        <v>13</v>
      </c>
      <c r="AC11" s="34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413</v>
      </c>
      <c r="AM11" s="30">
        <f>SUMIF($C$9:$AK$9,$AM$9,C11:AK11)</f>
        <v>433</v>
      </c>
      <c r="AN11" s="30">
        <f>SUM(AL11:AM11)</f>
        <v>846</v>
      </c>
    </row>
    <row r="12" spans="2:40" ht="20.25">
      <c r="B12" s="31" t="s">
        <v>14</v>
      </c>
      <c r="C12" s="34">
        <v>2</v>
      </c>
      <c r="D12" s="34">
        <v>15</v>
      </c>
      <c r="E12" s="30" t="s">
        <v>62</v>
      </c>
      <c r="F12" s="34">
        <v>39</v>
      </c>
      <c r="G12" s="34">
        <v>20</v>
      </c>
      <c r="H12" s="30">
        <v>2</v>
      </c>
      <c r="I12" s="34">
        <v>9</v>
      </c>
      <c r="J12" s="34">
        <v>17</v>
      </c>
      <c r="K12" s="34">
        <v>5</v>
      </c>
      <c r="L12" s="34" t="s">
        <v>13</v>
      </c>
      <c r="M12" s="34" t="s">
        <v>13</v>
      </c>
      <c r="N12" s="34" t="s">
        <v>13</v>
      </c>
      <c r="O12" s="34">
        <v>3</v>
      </c>
      <c r="P12" s="34">
        <v>2</v>
      </c>
      <c r="Q12" s="34">
        <v>5</v>
      </c>
      <c r="R12" s="30">
        <v>10</v>
      </c>
      <c r="S12" s="34">
        <v>2</v>
      </c>
      <c r="T12" s="34">
        <v>8</v>
      </c>
      <c r="U12" s="34">
        <v>8</v>
      </c>
      <c r="V12" s="34">
        <v>4</v>
      </c>
      <c r="W12" s="34">
        <v>10</v>
      </c>
      <c r="X12" s="30">
        <v>1</v>
      </c>
      <c r="Y12" s="34">
        <v>11</v>
      </c>
      <c r="Z12" s="34">
        <v>1</v>
      </c>
      <c r="AA12" s="34">
        <v>5</v>
      </c>
      <c r="AB12" s="34" t="s">
        <v>13</v>
      </c>
      <c r="AC12" s="34">
        <v>2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82</v>
      </c>
      <c r="AM12" s="30">
        <f>SUMIF($C$9:$AK$9,$AM$9,C12:AK12)</f>
        <v>99</v>
      </c>
      <c r="AN12" s="30">
        <f>SUM(AL12:AM12)</f>
        <v>181</v>
      </c>
    </row>
    <row r="13" spans="2:40" ht="20.25">
      <c r="B13" s="31" t="s">
        <v>15</v>
      </c>
      <c r="C13" s="34">
        <v>1</v>
      </c>
      <c r="D13" s="34">
        <v>1</v>
      </c>
      <c r="E13" s="32" t="s">
        <v>13</v>
      </c>
      <c r="F13" s="34">
        <v>10</v>
      </c>
      <c r="G13" s="34">
        <v>33</v>
      </c>
      <c r="H13" s="34">
        <v>27</v>
      </c>
      <c r="I13" s="34">
        <v>20</v>
      </c>
      <c r="J13" s="34">
        <v>0</v>
      </c>
      <c r="K13" s="34">
        <v>3</v>
      </c>
      <c r="L13" s="34" t="s">
        <v>13</v>
      </c>
      <c r="M13" s="34" t="s">
        <v>13</v>
      </c>
      <c r="N13" s="34" t="s">
        <v>13</v>
      </c>
      <c r="O13" s="34">
        <v>0</v>
      </c>
      <c r="P13" s="34">
        <v>0</v>
      </c>
      <c r="Q13" s="34">
        <v>0</v>
      </c>
      <c r="R13" s="34">
        <v>1</v>
      </c>
      <c r="S13" s="34">
        <v>7</v>
      </c>
      <c r="T13" s="34">
        <v>7</v>
      </c>
      <c r="U13" s="34">
        <v>3</v>
      </c>
      <c r="V13" s="34">
        <v>1</v>
      </c>
      <c r="W13" s="34">
        <v>1</v>
      </c>
      <c r="X13" s="34">
        <v>1</v>
      </c>
      <c r="Y13" s="34">
        <v>0</v>
      </c>
      <c r="Z13" s="34">
        <v>0</v>
      </c>
      <c r="AA13" s="34">
        <v>1</v>
      </c>
      <c r="AB13" s="34" t="s">
        <v>13</v>
      </c>
      <c r="AC13" s="34">
        <v>0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62">
        <v>13</v>
      </c>
      <c r="D14" s="62">
        <v>14</v>
      </c>
      <c r="E14" s="32" t="s">
        <v>13</v>
      </c>
      <c r="F14" s="62">
        <v>12.5</v>
      </c>
      <c r="G14" s="84">
        <v>12</v>
      </c>
      <c r="H14" s="62">
        <v>12</v>
      </c>
      <c r="I14" s="85" t="s">
        <v>63</v>
      </c>
      <c r="J14" s="62">
        <v>15.5</v>
      </c>
      <c r="K14" s="85" t="s">
        <v>64</v>
      </c>
      <c r="L14" s="34" t="s">
        <v>13</v>
      </c>
      <c r="M14" s="34" t="s">
        <v>13</v>
      </c>
      <c r="N14" s="34" t="s">
        <v>13</v>
      </c>
      <c r="O14" s="62">
        <v>14</v>
      </c>
      <c r="P14" s="62">
        <v>13.5</v>
      </c>
      <c r="Q14" s="62">
        <v>13.5</v>
      </c>
      <c r="R14" s="62">
        <v>13.5</v>
      </c>
      <c r="S14" s="62">
        <v>14</v>
      </c>
      <c r="T14" s="62">
        <v>14</v>
      </c>
      <c r="U14" s="62">
        <v>13.5</v>
      </c>
      <c r="V14" s="62">
        <v>13.5</v>
      </c>
      <c r="W14" s="84">
        <v>13.5</v>
      </c>
      <c r="X14" s="62">
        <v>13.5</v>
      </c>
      <c r="Y14" s="62">
        <v>13.5</v>
      </c>
      <c r="Z14" s="62">
        <v>13.5</v>
      </c>
      <c r="AA14" s="62">
        <v>15.5</v>
      </c>
      <c r="AB14" s="62" t="s">
        <v>13</v>
      </c>
      <c r="AC14" s="62">
        <v>15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54" t="s">
        <v>50</v>
      </c>
      <c r="E21" s="41"/>
      <c r="H21" s="41"/>
      <c r="I21" s="55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>
        <v>13</v>
      </c>
      <c r="J23" s="58">
        <v>1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>
        <v>7</v>
      </c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20</v>
      </c>
      <c r="AM23" s="30">
        <f t="shared" si="1"/>
        <v>1</v>
      </c>
      <c r="AN23" s="30">
        <f>SUM(AL23:AM23)</f>
        <v>21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1084</v>
      </c>
      <c r="D36" s="30">
        <f aca="true" t="shared" si="5" ref="D36:AH36">+SUM(D10,D16,D22:D35)</f>
        <v>2306</v>
      </c>
      <c r="E36" s="30">
        <f t="shared" si="5"/>
        <v>1000</v>
      </c>
      <c r="F36" s="30">
        <f t="shared" si="5"/>
        <v>6226</v>
      </c>
      <c r="G36" s="30">
        <f t="shared" si="5"/>
        <v>16735</v>
      </c>
      <c r="H36" s="30">
        <f t="shared" si="5"/>
        <v>721</v>
      </c>
      <c r="I36" s="30">
        <f t="shared" si="5"/>
        <v>8345</v>
      </c>
      <c r="J36" s="30">
        <f t="shared" si="5"/>
        <v>1103</v>
      </c>
      <c r="K36" s="30">
        <f t="shared" si="5"/>
        <v>1544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1600</v>
      </c>
      <c r="P36" s="30">
        <f t="shared" si="5"/>
        <v>290</v>
      </c>
      <c r="Q36" s="30">
        <f t="shared" si="5"/>
        <v>4780</v>
      </c>
      <c r="R36" s="30">
        <f t="shared" si="5"/>
        <v>6729</v>
      </c>
      <c r="S36" s="30">
        <f t="shared" si="5"/>
        <v>3765</v>
      </c>
      <c r="T36" s="30">
        <f t="shared" si="5"/>
        <v>1195</v>
      </c>
      <c r="U36" s="30">
        <f t="shared" si="5"/>
        <v>3070</v>
      </c>
      <c r="V36" s="30">
        <f t="shared" si="5"/>
        <v>815</v>
      </c>
      <c r="W36" s="30">
        <f t="shared" si="5"/>
        <v>11300</v>
      </c>
      <c r="X36" s="30">
        <f t="shared" si="5"/>
        <v>525</v>
      </c>
      <c r="Y36" s="30">
        <f t="shared" si="5"/>
        <v>8331</v>
      </c>
      <c r="Z36" s="30">
        <f t="shared" si="5"/>
        <v>173</v>
      </c>
      <c r="AA36" s="30">
        <f t="shared" si="5"/>
        <v>2567</v>
      </c>
      <c r="AB36" s="30">
        <f t="shared" si="5"/>
        <v>0</v>
      </c>
      <c r="AC36" s="30">
        <f t="shared" si="5"/>
        <v>3043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64121</v>
      </c>
      <c r="AM36" s="30">
        <f>SUMIF($D$9:$AL$9,$E$9,C36:AK36)</f>
        <v>23126</v>
      </c>
      <c r="AN36" s="30">
        <f>SUM(AL36:AM36)</f>
        <v>87247</v>
      </c>
    </row>
    <row r="37" spans="2:40" ht="20.25">
      <c r="B37" s="29" t="s">
        <v>48</v>
      </c>
      <c r="C37" s="65">
        <v>20.9</v>
      </c>
      <c r="D37" s="65"/>
      <c r="E37" s="65"/>
      <c r="F37" s="65"/>
      <c r="G37" s="65">
        <v>18.6</v>
      </c>
      <c r="H37" s="65"/>
      <c r="I37" s="65">
        <v>20.4</v>
      </c>
      <c r="J37" s="65"/>
      <c r="K37" s="65"/>
      <c r="L37" s="65"/>
      <c r="M37" s="65"/>
      <c r="N37" s="65"/>
      <c r="O37" s="65">
        <v>15.8</v>
      </c>
      <c r="P37" s="65"/>
      <c r="Q37" s="65">
        <v>15.4</v>
      </c>
      <c r="R37" s="65"/>
      <c r="S37" s="65"/>
      <c r="T37" s="65"/>
      <c r="U37" s="65">
        <v>17</v>
      </c>
      <c r="V37" s="65"/>
      <c r="W37" s="65"/>
      <c r="X37" s="65"/>
      <c r="Y37" s="65">
        <v>16.9</v>
      </c>
      <c r="Z37" s="65"/>
      <c r="AA37" s="65"/>
      <c r="AB37" s="65"/>
      <c r="AC37" s="65">
        <v>17.7</v>
      </c>
      <c r="AD37" s="65"/>
      <c r="AE37" s="65"/>
      <c r="AF37" s="65"/>
      <c r="AG37" s="65"/>
      <c r="AH37" s="65"/>
      <c r="AI37" s="65"/>
      <c r="AJ37" s="80">
        <v>15.4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2008-06-10T01:27:38Z</dcterms:modified>
  <cp:category/>
  <cp:version/>
  <cp:contentType/>
  <cp:contentStatus/>
</cp:coreProperties>
</file>