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Q36" i="1" s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P20" i="1"/>
  <c r="AO20" i="1"/>
  <c r="AQ20" i="1" s="1"/>
  <c r="AP19" i="1"/>
  <c r="AQ19" i="1" s="1"/>
  <c r="AO19" i="1"/>
  <c r="AQ18" i="1"/>
  <c r="AP18" i="1"/>
  <c r="AO18" i="1"/>
  <c r="AP14" i="1"/>
  <c r="AO14" i="1"/>
  <c r="AP13" i="1"/>
  <c r="AO13" i="1"/>
  <c r="AP12" i="1"/>
  <c r="AO12" i="1"/>
  <c r="AO41" i="1" l="1"/>
  <c r="AQ13" i="1"/>
  <c r="AP41" i="1"/>
  <c r="AQ24" i="1"/>
  <c r="AQ14" i="1"/>
  <c r="AQ12" i="1"/>
  <c r="AQ41" i="1" l="1"/>
</calcChain>
</file>

<file path=xl/sharedStrings.xml><?xml version="1.0" encoding="utf-8"?>
<sst xmlns="http://schemas.openxmlformats.org/spreadsheetml/2006/main" count="402" uniqueCount="69">
  <si>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</si>
  <si>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</si>
  <si>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</si>
  <si>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</si>
  <si>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</si>
  <si>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</si>
  <si>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</si>
  <si>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</si>
  <si>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</si>
  <si>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</si>
  <si>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</si>
  <si>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</si>
  <si>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</si>
  <si>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</si>
  <si>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</si>
  <si>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</si>
  <si>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</si>
  <si>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</si>
  <si>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</si>
  <si>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</si>
  <si>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</si>
  <si>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</si>
  <si>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</si>
  <si>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</si>
  <si>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</si>
  <si>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</si>
  <si>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</si>
  <si>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</si>
  <si>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</si>
  <si>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</si>
  <si>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</si>
  <si>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</si>
  <si>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</si>
  <si>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</si>
  <si>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</si>
  <si>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</si>
  <si>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</si>
  <si>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</si>
  <si>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</si>
  <si>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</si>
  <si>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</si>
  <si>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</si>
  <si>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</si>
  <si>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</si>
  <si>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</si>
  <si>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</si>
  <si>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</si>
  <si>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</si>
  <si>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</si>
  <si>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</si>
  <si>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</si>
  <si>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</si>
  <si>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</si>
  <si>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</si>
  <si>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</si>
  <si>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</si>
  <si>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</si>
  <si>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</si>
  <si>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</si>
  <si>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</si>
  <si>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</si>
  <si>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</si>
  <si>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</si>
  <si>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</si>
  <si>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</si>
  <si>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</si>
  <si>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</si>
  <si>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31/12/2019</t>
  </si>
  <si>
    <t>Callao, 02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</si>
</sst>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7" zoomScale="23" zoomScaleNormal="23" workbookViewId="0">
      <selection activeCell="N37" sqref="N3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32.5703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1917.6999999999998</v>
      </c>
      <c r="H12" s="34">
        <v>1299.885</v>
      </c>
      <c r="I12" s="34">
        <v>791.55</v>
      </c>
      <c r="J12" s="34">
        <v>2023.93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2709.25</v>
      </c>
      <c r="AP12" s="34">
        <f>SUMIF($C$11:$AN$11,"I.Mad",C12:AN12)</f>
        <v>3323.8150000000001</v>
      </c>
      <c r="AQ12" s="34">
        <f>SUM(AO12:AP12)</f>
        <v>6033.0650000000005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>
        <v>32</v>
      </c>
      <c r="H13" s="34">
        <v>51</v>
      </c>
      <c r="I13" s="34">
        <v>9</v>
      </c>
      <c r="J13" s="34">
        <v>33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41</v>
      </c>
      <c r="AP13" s="34">
        <f>SUMIF($C$11:$AN$11,"I.Mad",C13:AN13)</f>
        <v>84</v>
      </c>
      <c r="AQ13" s="34">
        <f>SUM(AO13:AP13)</f>
        <v>125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>
        <v>4</v>
      </c>
      <c r="H14" s="34">
        <v>7</v>
      </c>
      <c r="I14" s="34">
        <v>1</v>
      </c>
      <c r="J14" s="34">
        <v>10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5</v>
      </c>
      <c r="AP14" s="34">
        <f>SUMIF($C$11:$AN$11,"I.Mad",C14:AN14)</f>
        <v>17</v>
      </c>
      <c r="AQ14" s="34">
        <f>SUM(AO14:AP14)</f>
        <v>22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>
        <v>96.4215156712295</v>
      </c>
      <c r="H15" s="34">
        <v>96.911631509926693</v>
      </c>
      <c r="I15" s="34">
        <v>71.078431372549005</v>
      </c>
      <c r="J15" s="34">
        <v>85.798292681689645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>
        <v>10</v>
      </c>
      <c r="H16" s="40">
        <v>9</v>
      </c>
      <c r="I16" s="40">
        <v>9.5</v>
      </c>
      <c r="J16" s="40">
        <v>11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1917.6999999999998</v>
      </c>
      <c r="H41" s="47">
        <f t="shared" si="3"/>
        <v>1299.885</v>
      </c>
      <c r="I41" s="47">
        <f t="shared" si="3"/>
        <v>791.55</v>
      </c>
      <c r="J41" s="47">
        <f t="shared" si="3"/>
        <v>2023.93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2709.25</v>
      </c>
      <c r="AP41" s="47">
        <f>SUM(AP12,AP18,AP24:AP37)</f>
        <v>3323.8150000000001</v>
      </c>
      <c r="AQ41" s="47">
        <f t="shared" si="2"/>
        <v>6033.0650000000005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18.2</v>
      </c>
      <c r="H42" s="40"/>
      <c r="I42" s="55">
        <v>22.3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245</cp:revision>
  <cp:lastPrinted>2018-11-19T17:24:41Z</cp:lastPrinted>
  <dcterms:created xsi:type="dcterms:W3CDTF">2008-10-21T17:58:04Z</dcterms:created>
  <dcterms:modified xsi:type="dcterms:W3CDTF">2020-01-02T16:49:23Z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