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<sst xmlns="http://schemas.openxmlformats.org/spreadsheetml/2006/main" count="372" uniqueCount="63">
  <si>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</si>
  <si>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</si>
  <si>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</si>
  <si>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</si>
  <si>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</si>
  <si>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</si>
  <si>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</si>
  <si>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</si>
  <si>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</si>
  <si>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</si>
  <si>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</si>
  <si>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</si>
  <si>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</si>
  <si>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</si>
  <si>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</si>
  <si>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</si>
  <si>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</si>
  <si>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</si>
  <si>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</si>
  <si>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</si>
  <si>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</si>
  <si>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</si>
  <si>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</si>
  <si>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</si>
  <si>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</si>
  <si>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</si>
  <si>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</si>
  <si>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</si>
  <si>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</si>
  <si>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</si>
  <si>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</si>
  <si>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</si>
  <si>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</si>
  <si>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</si>
  <si>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</si>
  <si>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</si>
  <si>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</si>
  <si>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</si>
  <si>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</si>
  <si>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</si>
  <si>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</si>
  <si>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</si>
  <si>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</si>
  <si>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</si>
  <si>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</si>
  <si>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</si>
  <si>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</si>
  <si>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</si>
  <si>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</si>
  <si>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</si>
  <si>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</si>
  <si>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</si>
  <si>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</si>
  <si>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</si>
  <si>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</si>
  <si>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</si>
  <si>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</si>
  <si>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</si>
  <si>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</si>
  <si>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</si>
  <si>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</si>
  <si>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31/07/2014</t>
  </si>
  <si>
    <t>Callao, 01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</si>
</sst>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D28" sqref="AD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205</v>
      </c>
      <c r="R10" s="55">
        <v>0</v>
      </c>
      <c r="S10" s="55">
        <v>680</v>
      </c>
      <c r="T10" s="55">
        <v>0</v>
      </c>
      <c r="U10" s="55">
        <v>155</v>
      </c>
      <c r="V10" s="55">
        <v>35</v>
      </c>
      <c r="W10" s="55">
        <v>470</v>
      </c>
      <c r="X10" s="55">
        <v>0</v>
      </c>
      <c r="Y10" s="55">
        <v>0</v>
      </c>
      <c r="Z10" s="55">
        <v>159</v>
      </c>
      <c r="AA10" s="55">
        <v>230</v>
      </c>
      <c r="AB10" s="55">
        <v>0</v>
      </c>
      <c r="AC10" s="55">
        <v>784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74</v>
      </c>
      <c r="AN10" s="55">
        <v>0</v>
      </c>
      <c r="AO10" s="56">
        <f>SUMIF($C$9:$AN$9,"I.Mad",B10:AM10)</f>
        <v>2598</v>
      </c>
      <c r="AP10" s="56">
        <f>SUMIF($C$9:$AN$9,"I.Mad",C10:AN10)</f>
        <v>194</v>
      </c>
      <c r="AQ10" s="56">
        <f>SUM(AO10:AP10)</f>
        <v>2792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8</v>
      </c>
      <c r="R11" s="57" t="s">
        <v>22</v>
      </c>
      <c r="S11" s="57">
        <v>15</v>
      </c>
      <c r="T11" s="57" t="s">
        <v>22</v>
      </c>
      <c r="U11" s="57">
        <v>4</v>
      </c>
      <c r="V11" s="57">
        <v>3</v>
      </c>
      <c r="W11" s="57">
        <v>4</v>
      </c>
      <c r="X11" s="57" t="s">
        <v>22</v>
      </c>
      <c r="Y11" s="57" t="s">
        <v>22</v>
      </c>
      <c r="Z11" s="57">
        <v>3</v>
      </c>
      <c r="AA11" s="57">
        <v>3</v>
      </c>
      <c r="AB11" s="57" t="s">
        <v>22</v>
      </c>
      <c r="AC11" s="57">
        <v>17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4</v>
      </c>
      <c r="AN11" s="57" t="s">
        <v>22</v>
      </c>
      <c r="AO11" s="56">
        <f>SUMIF($C$9:$AN$9,"Ind",C11:AN11)</f>
        <v>55</v>
      </c>
      <c r="AP11" s="56">
        <f>SUMIF($C$9:$AN$9,"I.Mad",C11:AN11)</f>
        <v>6</v>
      </c>
      <c r="AQ11" s="56">
        <f>SUM(AO11:AP11)</f>
        <v>61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3</v>
      </c>
      <c r="R12" s="57" t="s">
        <v>22</v>
      </c>
      <c r="S12" s="57">
        <v>7</v>
      </c>
      <c r="T12" s="57" t="s">
        <v>22</v>
      </c>
      <c r="U12" s="57">
        <v>2</v>
      </c>
      <c r="V12" s="57">
        <v>2</v>
      </c>
      <c r="W12" s="57">
        <v>4</v>
      </c>
      <c r="X12" s="57" t="s">
        <v>22</v>
      </c>
      <c r="Y12" s="57" t="s">
        <v>22</v>
      </c>
      <c r="Z12" s="57">
        <v>1</v>
      </c>
      <c r="AA12" s="57">
        <v>2</v>
      </c>
      <c r="AB12" s="57" t="s">
        <v>22</v>
      </c>
      <c r="AC12" s="57">
        <v>5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4</v>
      </c>
      <c r="AN12" s="57" t="s">
        <v>22</v>
      </c>
      <c r="AO12" s="56">
        <f>SUMIF($C$9:$AN$9,"Ind",C12:AN12)</f>
        <v>27</v>
      </c>
      <c r="AP12" s="56">
        <f>SUMIF($C$9:$AN$9,"I.Mad",C12:AN12)</f>
        <v>3</v>
      </c>
      <c r="AQ12" s="56">
        <f>SUM(AO12:AP12)</f>
        <v>30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0</v>
      </c>
      <c r="R13" s="57" t="s">
        <v>22</v>
      </c>
      <c r="S13" s="57">
        <v>0</v>
      </c>
      <c r="T13" s="57" t="s">
        <v>22</v>
      </c>
      <c r="U13" s="57">
        <v>0</v>
      </c>
      <c r="V13" s="57">
        <v>0</v>
      </c>
      <c r="W13" s="57">
        <v>0</v>
      </c>
      <c r="X13" s="57" t="s">
        <v>22</v>
      </c>
      <c r="Y13" s="57" t="s">
        <v>22</v>
      </c>
      <c r="Z13" s="57">
        <v>5</v>
      </c>
      <c r="AA13" s="57">
        <v>7</v>
      </c>
      <c r="AB13" s="57" t="s">
        <v>22</v>
      </c>
      <c r="AC13" s="57">
        <v>33.770691249951525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0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>
        <v>14</v>
      </c>
      <c r="T14" s="63" t="s">
        <v>22</v>
      </c>
      <c r="U14" s="63">
        <v>14</v>
      </c>
      <c r="V14" s="63">
        <v>14</v>
      </c>
      <c r="W14" s="63">
        <v>14.5</v>
      </c>
      <c r="X14" s="63" t="s">
        <v>22</v>
      </c>
      <c r="Y14" s="63" t="s">
        <v>22</v>
      </c>
      <c r="Z14" s="63">
        <v>13.5</v>
      </c>
      <c r="AA14" s="63">
        <v>13</v>
      </c>
      <c r="AB14" s="63" t="s">
        <v>22</v>
      </c>
      <c r="AC14" s="63">
        <v>12.5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14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>
        <v>1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1</v>
      </c>
      <c r="AP23" s="60">
        <f t="shared" si="1"/>
        <v>0</v>
      </c>
      <c r="AQ23" s="60">
        <f t="shared" si="2"/>
        <v>1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205</v>
      </c>
      <c r="R36" s="60">
        <f t="shared" si="3"/>
        <v>0</v>
      </c>
      <c r="S36" s="60">
        <f t="shared" si="3"/>
        <v>680</v>
      </c>
      <c r="T36" s="60">
        <f t="shared" si="3"/>
        <v>0</v>
      </c>
      <c r="U36" s="60">
        <f aca="true" t="shared" si="4" ref="U36:AA36">+SUM(U10,U16,U22:U35)</f>
        <v>155</v>
      </c>
      <c r="V36" s="60">
        <f t="shared" si="4"/>
        <v>35</v>
      </c>
      <c r="W36" s="60">
        <f t="shared" si="4"/>
        <v>470</v>
      </c>
      <c r="X36" s="60">
        <f t="shared" si="4"/>
        <v>0</v>
      </c>
      <c r="Y36" s="60">
        <f t="shared" si="4"/>
        <v>0</v>
      </c>
      <c r="Z36" s="60">
        <f t="shared" si="4"/>
        <v>159</v>
      </c>
      <c r="AA36" s="60">
        <f t="shared" si="4"/>
        <v>230</v>
      </c>
      <c r="AB36" s="60">
        <f t="shared" si="3"/>
        <v>0</v>
      </c>
      <c r="AC36" s="60">
        <f t="shared" si="3"/>
        <v>785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74</v>
      </c>
      <c r="AN36" s="60">
        <f t="shared" si="3"/>
        <v>0</v>
      </c>
      <c r="AO36" s="60">
        <f>SUM(AO10,AO16,AO22:AO35)</f>
        <v>2599</v>
      </c>
      <c r="AP36" s="60">
        <f>SUM(AP10,AP16,AP22:AP35)</f>
        <v>194</v>
      </c>
      <c r="AQ36" s="60">
        <f>SUM(AO36:AP36)</f>
        <v>2793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16.5</v>
      </c>
      <c r="H37" s="62"/>
      <c r="I37" s="62">
        <v>18.1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14.8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2014-08-01T16:55:51Z</dcterms:modified>
  <cp:category/>
  <cp:version/>
  <cp:contentType/>
  <cp:contentStatus/>
</cp:coreProperties>
</file>