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<sst xmlns="http://schemas.openxmlformats.org/spreadsheetml/2006/main" count="401" uniqueCount="66">
  <si>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</si>
  <si>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</si>
  <si>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</si>
  <si>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</si>
  <si>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</si>
  <si>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</si>
  <si>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</si>
  <si>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</si>
  <si>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</si>
  <si>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</si>
  <si>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</si>
  <si>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</si>
  <si>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</si>
  <si>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</si>
  <si>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</si>
  <si>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</si>
  <si>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</si>
  <si>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</si>
  <si>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</si>
  <si>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</si>
  <si>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</si>
  <si>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</si>
  <si>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</si>
  <si>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</si>
  <si>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</si>
  <si>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</si>
  <si>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</si>
  <si>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</si>
  <si>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</si>
  <si>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</si>
  <si>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</si>
  <si>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</si>
  <si>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</si>
  <si>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</si>
  <si>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</si>
  <si>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</si>
  <si>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</si>
  <si>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</si>
  <si>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</si>
  <si>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</si>
  <si>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</si>
  <si>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</si>
  <si>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</si>
  <si>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</si>
  <si>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</si>
  <si>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</si>
  <si>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</si>
  <si>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</si>
  <si>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</si>
  <si>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</si>
  <si>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</si>
  <si>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</si>
  <si>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</si>
  <si>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</si>
  <si>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</si>
  <si>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</si>
  <si>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</si>
  <si>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</si>
  <si>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</si>
  <si>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</si>
  <si>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</si>
  <si>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</si>
  <si>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Fecha : 31/07/2009</t>
  </si>
  <si>
    <t>Callao, 03 de Agosto 2009</t>
  </si>
  <si>
    <t xml:space="preserve">           Atención:  Econ. Mercedes Araoz  Fernandez</t>
  </si>
  <si>
    <t xml:space="preserve"> R.M.N°137-2009-PRODUCE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</si>
</sst>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R16" sqref="R16"/>
    </sheetView>
  </sheetViews>
  <sheetFormatPr defaultColWidth="11.421875" defaultRowHeight="12.75"/>
  <cols>
    <col min="2" max="2" width="20.00390625" style="0" customWidth="1"/>
    <col min="3" max="6" width="6.140625" style="0" customWidth="1"/>
    <col min="7" max="7" width="7.57421875" style="0" customWidth="1"/>
    <col min="8" max="8" width="6.140625" style="0" customWidth="1"/>
    <col min="9" max="9" width="7.140625" style="0" customWidth="1"/>
    <col min="10" max="27" width="6.140625" style="0" customWidth="1"/>
    <col min="28" max="28" width="6.00390625" style="0" customWidth="1"/>
    <col min="29" max="29" width="6.7109375" style="0" customWidth="1"/>
    <col min="30" max="30" width="6.28125" style="0" customWidth="1"/>
    <col min="31" max="31" width="5.57421875" style="0" customWidth="1"/>
    <col min="32" max="32" width="5.28125" style="0" customWidth="1"/>
    <col min="33" max="33" width="5.7109375" style="0" customWidth="1"/>
    <col min="34" max="34" width="5.28125" style="0" customWidth="1"/>
    <col min="35" max="35" width="6.140625" style="0" customWidth="1"/>
    <col min="36" max="36" width="5.7109375" style="0" customWidth="1"/>
    <col min="37" max="37" width="6.140625" style="0" customWidth="1"/>
    <col min="38" max="38" width="7.57421875" style="0" bestFit="1" customWidth="1"/>
    <col min="39" max="39" width="6.140625" style="0" customWidth="1"/>
    <col min="40" max="42" width="8.710937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6" t="s">
        <v>64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</row>
    <row r="3" spans="2:42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1" t="s">
        <v>2</v>
      </c>
      <c r="AM4" s="83"/>
      <c r="AN4" s="83"/>
      <c r="AO4" s="83"/>
      <c r="AP4" s="83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0"/>
      <c r="AO5" s="90"/>
      <c r="AP5" s="90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81" t="s">
        <v>62</v>
      </c>
      <c r="AO6" s="81"/>
      <c r="AP6" s="82"/>
    </row>
    <row r="7" spans="2:42" ht="18">
      <c r="B7" s="11" t="s">
        <v>4</v>
      </c>
      <c r="C7" s="12" t="s">
        <v>65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7" t="s">
        <v>6</v>
      </c>
      <c r="D8" s="85"/>
      <c r="E8" s="97" t="s">
        <v>7</v>
      </c>
      <c r="F8" s="85"/>
      <c r="G8" s="86" t="s">
        <v>8</v>
      </c>
      <c r="H8" s="98"/>
      <c r="I8" s="84" t="s">
        <v>9</v>
      </c>
      <c r="J8" s="91"/>
      <c r="K8" s="97" t="s">
        <v>10</v>
      </c>
      <c r="L8" s="85"/>
      <c r="M8" s="97" t="s">
        <v>11</v>
      </c>
      <c r="N8" s="91"/>
      <c r="O8" s="84" t="s">
        <v>12</v>
      </c>
      <c r="P8" s="85"/>
      <c r="Q8" s="84" t="s">
        <v>13</v>
      </c>
      <c r="R8" s="85"/>
      <c r="S8" s="84" t="s">
        <v>14</v>
      </c>
      <c r="T8" s="85"/>
      <c r="U8" s="84" t="s">
        <v>15</v>
      </c>
      <c r="V8" s="85"/>
      <c r="W8" s="86" t="s">
        <v>16</v>
      </c>
      <c r="X8" s="87"/>
      <c r="Y8" s="86" t="s">
        <v>17</v>
      </c>
      <c r="Z8" s="87"/>
      <c r="AA8" s="86" t="s">
        <v>18</v>
      </c>
      <c r="AB8" s="87"/>
      <c r="AC8" s="19" t="s">
        <v>19</v>
      </c>
      <c r="AD8" s="92" t="s">
        <v>20</v>
      </c>
      <c r="AE8" s="95"/>
      <c r="AF8" s="92" t="s">
        <v>21</v>
      </c>
      <c r="AG8" s="95"/>
      <c r="AH8" s="94" t="s">
        <v>61</v>
      </c>
      <c r="AI8" s="95"/>
      <c r="AJ8" s="92" t="s">
        <v>22</v>
      </c>
      <c r="AK8" s="93"/>
      <c r="AL8" s="84" t="s">
        <v>23</v>
      </c>
      <c r="AM8" s="91"/>
      <c r="AN8" s="88" t="s">
        <v>24</v>
      </c>
      <c r="AO8" s="89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f>SUMIF($C$9:$AM$9,"Ind",C10:AM10)</f>
        <v>0</v>
      </c>
      <c r="AO10" s="30">
        <f>SUMIF($C$9:$AM$9,"I.Mad",C10:AM10)</f>
        <v>0</v>
      </c>
      <c r="AP10" s="30">
        <f>SUM(AN10:AO10)</f>
        <v>0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 t="s">
        <v>30</v>
      </c>
      <c r="AM11" s="32" t="s">
        <v>30</v>
      </c>
      <c r="AN11" s="30">
        <f>SUMIF($C$9:$AM$9,"Ind",C11:AM11)</f>
        <v>0</v>
      </c>
      <c r="AO11" s="30">
        <f>SUMIF($C$9:$AM$9,"I.Mad",C11:AM11)</f>
        <v>0</v>
      </c>
      <c r="AP11" s="30">
        <f>SUM(AN11:AO11)</f>
        <v>0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 t="s">
        <v>30</v>
      </c>
      <c r="AM12" s="32" t="s">
        <v>30</v>
      </c>
      <c r="AN12" s="30">
        <f>SUMIF($C$9:$AM$9,"Ind",C12:AM12)</f>
        <v>0</v>
      </c>
      <c r="AO12" s="30">
        <f>SUMIF($C$9:$AM$9,"I.Mad",C12:AM12)</f>
        <v>0</v>
      </c>
      <c r="AP12" s="30">
        <f>SUM(AN12:AO12)</f>
        <v>0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 t="s">
        <v>30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 t="s">
        <v>30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0</v>
      </c>
      <c r="AM36" s="30">
        <f t="shared" si="3"/>
        <v>0</v>
      </c>
      <c r="AN36" s="30">
        <f t="shared" si="0"/>
        <v>0</v>
      </c>
      <c r="AO36" s="30">
        <f t="shared" si="1"/>
        <v>0</v>
      </c>
      <c r="AP36" s="30">
        <f t="shared" si="2"/>
        <v>0</v>
      </c>
    </row>
    <row r="37" spans="2:42" ht="22.5" customHeight="1">
      <c r="B37" s="29" t="s">
        <v>55</v>
      </c>
      <c r="C37" s="65"/>
      <c r="D37" s="65"/>
      <c r="E37" s="65"/>
      <c r="F37" s="65"/>
      <c r="G37" s="65">
        <v>17.5</v>
      </c>
      <c r="H37" s="65"/>
      <c r="I37" s="65">
        <v>18.4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14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99" t="s">
        <v>63</v>
      </c>
      <c r="AM41" s="99"/>
      <c r="AN41" s="99"/>
      <c r="AO41" s="99"/>
      <c r="AP41" s="99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L41:AP41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AN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2008-10-21T18:01:28Z</cp:lastPrinted>
  <dcterms:created xsi:type="dcterms:W3CDTF">2008-10-21T17:58:04Z</dcterms:created>
  <dcterms:modified xsi:type="dcterms:W3CDTF">2009-08-03T20:25:52Z</dcterms:modified>
  <cp:category/>
  <cp:version/>
  <cp:contentType/>
  <cp:contentStatus/>
</cp:coreProperties>
</file>