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<sst xmlns="http://schemas.openxmlformats.org/spreadsheetml/2006/main" count="355" uniqueCount="67">
  <si>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</si>
  <si>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</si>
  <si>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</si>
  <si>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</si>
  <si>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</si>
  <si>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</si>
  <si>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</si>
  <si>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</si>
  <si>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</si>
  <si>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</si>
  <si>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</si>
  <si>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</si>
  <si>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</si>
  <si>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</si>
  <si>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</si>
  <si>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</si>
  <si>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</si>
  <si>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</si>
  <si>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</si>
  <si>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</si>
  <si>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</si>
  <si>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</si>
  <si>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</si>
  <si>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</si>
  <si>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</si>
  <si>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</si>
  <si>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</si>
  <si>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</si>
  <si>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</si>
  <si>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</si>
  <si>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</si>
  <si>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</si>
  <si>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</si>
  <si>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</si>
  <si>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</si>
  <si>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</si>
  <si>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</si>
  <si>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</si>
  <si>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</si>
  <si>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</si>
  <si>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</si>
  <si>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</si>
  <si>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</si>
  <si>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</si>
  <si>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</si>
  <si>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</si>
  <si>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</si>
  <si>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</si>
  <si>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</si>
  <si>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</si>
  <si>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</si>
  <si>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</si>
  <si>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</si>
  <si>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</si>
  <si>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</si>
  <si>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</si>
  <si>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</si>
  <si>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</si>
  <si>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</si>
  <si>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</si>
  <si>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</si>
  <si>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CHIRI</t>
  </si>
  <si>
    <t xml:space="preserve">           Atención: Sr. Pedro Olaechea Álvarez-Calderón</t>
  </si>
  <si>
    <t xml:space="preserve">        Fecha  : 31/05/2017</t>
  </si>
  <si>
    <t>Callao, 01 de junio del 2017</t>
  </si>
  <si>
    <t>14.0 y 11.5</t>
  </si>
  <si>
    <t>12.0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</si>
</sst>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9" zoomScale="25" zoomScaleNormal="25" workbookViewId="0">
      <selection activeCell="C39" sqref="C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1029</v>
      </c>
      <c r="D12" s="51">
        <v>95.5</v>
      </c>
      <c r="E12" s="51">
        <v>0</v>
      </c>
      <c r="F12" s="51">
        <v>2585.0000000000005</v>
      </c>
      <c r="G12" s="51">
        <v>6350.1349999999993</v>
      </c>
      <c r="H12" s="51">
        <v>6154.5550000000003</v>
      </c>
      <c r="I12" s="51">
        <v>9701.81</v>
      </c>
      <c r="J12" s="51">
        <v>1749.92</v>
      </c>
      <c r="K12" s="51">
        <v>902.56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2345</v>
      </c>
      <c r="R12" s="51">
        <v>0</v>
      </c>
      <c r="S12" s="51">
        <v>2528.8249999999998</v>
      </c>
      <c r="T12" s="51">
        <v>0</v>
      </c>
      <c r="U12" s="51">
        <v>340</v>
      </c>
      <c r="V12" s="51">
        <v>180</v>
      </c>
      <c r="W12" s="51">
        <v>300</v>
      </c>
      <c r="X12" s="51">
        <v>0</v>
      </c>
      <c r="Y12" s="51">
        <v>0</v>
      </c>
      <c r="Z12" s="51">
        <v>0</v>
      </c>
      <c r="AA12" s="51">
        <v>1388.8389999999999</v>
      </c>
      <c r="AB12" s="51">
        <v>0</v>
      </c>
      <c r="AC12" s="51">
        <v>8612.3629999999994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33498.531999999999</v>
      </c>
      <c r="AP12" s="52">
        <f>SUMIF($C$11:$AN$11,"I.Mad",C12:AN12)</f>
        <v>10764.975</v>
      </c>
      <c r="AQ12" s="52">
        <f>SUM(AO12:AP12)</f>
        <v>44263.506999999998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1</v>
      </c>
      <c r="E13" s="53" t="s">
        <v>20</v>
      </c>
      <c r="F13" s="53">
        <v>39</v>
      </c>
      <c r="G13" s="53">
        <v>32</v>
      </c>
      <c r="H13" s="53">
        <v>152</v>
      </c>
      <c r="I13" s="53">
        <v>66</v>
      </c>
      <c r="J13" s="53">
        <v>39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18</v>
      </c>
      <c r="R13" s="53" t="s">
        <v>20</v>
      </c>
      <c r="S13" s="53">
        <v>8</v>
      </c>
      <c r="T13" s="53" t="s">
        <v>20</v>
      </c>
      <c r="U13" s="53">
        <v>2</v>
      </c>
      <c r="V13" s="53">
        <v>4</v>
      </c>
      <c r="W13" s="53">
        <v>1</v>
      </c>
      <c r="X13" s="53" t="s">
        <v>20</v>
      </c>
      <c r="Y13" s="53" t="s">
        <v>20</v>
      </c>
      <c r="Z13" s="53" t="s">
        <v>20</v>
      </c>
      <c r="AA13" s="53">
        <v>7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176</v>
      </c>
      <c r="AP13" s="52">
        <f>SUMIF($C$11:$AN$11,"I.Mad",C13:AN13)</f>
        <v>235</v>
      </c>
      <c r="AQ13" s="52">
        <f>SUM(AO13:AP13)</f>
        <v>411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>
        <v>1</v>
      </c>
      <c r="E14" s="53" t="s">
        <v>20</v>
      </c>
      <c r="F14" s="53">
        <v>6</v>
      </c>
      <c r="G14" s="53">
        <v>8</v>
      </c>
      <c r="H14" s="53">
        <v>12</v>
      </c>
      <c r="I14" s="53">
        <v>17</v>
      </c>
      <c r="J14" s="53">
        <v>14</v>
      </c>
      <c r="K14" s="53">
        <v>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5</v>
      </c>
      <c r="T14" s="53" t="s">
        <v>20</v>
      </c>
      <c r="U14" s="53">
        <v>1</v>
      </c>
      <c r="V14" s="53">
        <v>4</v>
      </c>
      <c r="W14" s="53">
        <v>1</v>
      </c>
      <c r="X14" s="53" t="s">
        <v>20</v>
      </c>
      <c r="Y14" s="53" t="s">
        <v>20</v>
      </c>
      <c r="Z14" s="53" t="s">
        <v>20</v>
      </c>
      <c r="AA14" s="53">
        <v>4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60</v>
      </c>
      <c r="AP14" s="52">
        <f>SUMIF($C$11:$AN$11,"I.Mad",C14:AN14)</f>
        <v>37</v>
      </c>
      <c r="AQ14" s="52">
        <f>SUM(AO14:AP14)</f>
        <v>97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0.52083333333333337</v>
      </c>
      <c r="D15" s="53">
        <v>0</v>
      </c>
      <c r="E15" s="53" t="s">
        <v>20</v>
      </c>
      <c r="F15" s="53">
        <v>0</v>
      </c>
      <c r="G15" s="53">
        <v>3.8497134774652881</v>
      </c>
      <c r="H15" s="53">
        <v>13.380646076121531</v>
      </c>
      <c r="I15" s="53">
        <v>6.187496002098924</v>
      </c>
      <c r="J15" s="53">
        <v>6.0962983039499647</v>
      </c>
      <c r="K15" s="53">
        <v>0.88672980617647024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21.033082824931899</v>
      </c>
      <c r="R15" s="53" t="s">
        <v>20</v>
      </c>
      <c r="S15" s="53">
        <v>2.5397202136356452</v>
      </c>
      <c r="T15" s="53" t="s">
        <v>20</v>
      </c>
      <c r="U15" s="53">
        <v>2.1978021978021975</v>
      </c>
      <c r="V15" s="53">
        <v>10.186498569157482</v>
      </c>
      <c r="W15" s="53">
        <v>19.230769230769234</v>
      </c>
      <c r="X15" s="53" t="s">
        <v>20</v>
      </c>
      <c r="Y15" s="53" t="s">
        <v>20</v>
      </c>
      <c r="Z15" s="53" t="s">
        <v>20</v>
      </c>
      <c r="AA15" s="53">
        <v>14.32729672338459</v>
      </c>
      <c r="AB15" s="53" t="s">
        <v>20</v>
      </c>
      <c r="AC15" s="53">
        <v>23.739055865578017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>
        <v>14.5</v>
      </c>
      <c r="E16" s="58" t="s">
        <v>20</v>
      </c>
      <c r="F16" s="58">
        <v>14.5</v>
      </c>
      <c r="G16" s="58">
        <v>14.5</v>
      </c>
      <c r="H16" s="58" t="s">
        <v>65</v>
      </c>
      <c r="I16" s="58">
        <v>14</v>
      </c>
      <c r="J16" s="58">
        <v>14</v>
      </c>
      <c r="K16" s="58">
        <v>13.5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13</v>
      </c>
      <c r="T16" s="58" t="s">
        <v>20</v>
      </c>
      <c r="U16" s="58">
        <v>14</v>
      </c>
      <c r="V16" s="58">
        <v>12.5</v>
      </c>
      <c r="W16" s="58">
        <v>14</v>
      </c>
      <c r="X16" s="58" t="s">
        <v>20</v>
      </c>
      <c r="Y16" s="58" t="s">
        <v>20</v>
      </c>
      <c r="Z16" s="58" t="s">
        <v>20</v>
      </c>
      <c r="AA16" s="58" t="s">
        <v>66</v>
      </c>
      <c r="AB16" s="58" t="s">
        <v>20</v>
      </c>
      <c r="AC16" s="58" t="s">
        <v>66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1.53</v>
      </c>
      <c r="J25" s="71">
        <v>0.56999999999999995</v>
      </c>
      <c r="K25" s="55">
        <v>24.86</v>
      </c>
      <c r="L25" s="55"/>
      <c r="M25" s="55"/>
      <c r="N25" s="55"/>
      <c r="O25" s="55"/>
      <c r="P25" s="55"/>
      <c r="Q25" s="55"/>
      <c r="R25" s="71"/>
      <c r="S25" s="55">
        <v>51.175309836155243</v>
      </c>
      <c r="T25" s="55"/>
      <c r="U25" s="71"/>
      <c r="V25" s="71"/>
      <c r="W25" s="71"/>
      <c r="X25" s="71"/>
      <c r="Y25" s="71"/>
      <c r="Z25" s="71"/>
      <c r="AA25" s="55"/>
      <c r="AB25" s="71"/>
      <c r="AC25" s="55">
        <v>17.637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95.202309836155251</v>
      </c>
      <c r="AP25" s="52">
        <f t="shared" si="1"/>
        <v>0.56999999999999995</v>
      </c>
      <c r="AQ25" s="55">
        <f>SUM(AO25:AP25)</f>
        <v>95.772309836155245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>
        <v>0.2</v>
      </c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0.2</v>
      </c>
      <c r="AQ27" s="55">
        <f t="shared" si="2"/>
        <v>0.2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1.161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1.161</v>
      </c>
      <c r="AP30" s="52">
        <f t="shared" si="1"/>
        <v>0</v>
      </c>
      <c r="AQ30" s="55">
        <f t="shared" si="2"/>
        <v>1.161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33594.895309836153</v>
      </c>
      <c r="AP38" s="55">
        <f>SUM(AP12,AP18,AP24:AP37)</f>
        <v>10765.745000000001</v>
      </c>
      <c r="AQ38" s="55">
        <f>SUM(AO38:AP38)</f>
        <v>44360.640309836155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19.8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2017-06-01T16:31:31Z</dcterms:modified>
</cp:coreProperties>
</file>