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<sst xmlns="http://schemas.openxmlformats.org/spreadsheetml/2006/main" count="406" uniqueCount="68">
  <si>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</si>
  <si>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</si>
  <si>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</si>
  <si>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</si>
  <si>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</si>
  <si>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</si>
  <si>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</si>
  <si>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</si>
  <si>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</si>
  <si>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</si>
  <si>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</si>
  <si>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</si>
  <si>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</si>
  <si>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</si>
  <si>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</si>
  <si>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</si>
  <si>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</si>
  <si>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</si>
  <si>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</si>
  <si>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</si>
  <si>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</si>
  <si>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</si>
  <si>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</si>
  <si>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</si>
  <si>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</si>
  <si>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</si>
  <si>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</si>
  <si>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</si>
  <si>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</si>
  <si>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</si>
  <si>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</si>
  <si>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</si>
  <si>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</si>
  <si>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</si>
  <si>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</si>
  <si>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</si>
  <si>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</si>
  <si>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</si>
  <si>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</si>
  <si>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</si>
  <si>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</si>
  <si>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</si>
  <si>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</si>
  <si>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</si>
  <si>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</si>
  <si>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</si>
  <si>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</si>
  <si>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</si>
  <si>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</si>
  <si>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</si>
  <si>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</si>
  <si>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</si>
  <si>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</si>
  <si>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</si>
  <si>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</si>
  <si>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</si>
  <si>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</si>
  <si>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</si>
  <si>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</si>
  <si>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</si>
  <si>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</si>
  <si>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</si>
  <si>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</si>
  <si>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</si>
  <si>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</si>
  <si>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</si>
  <si>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31/03/2022</t>
  </si>
  <si>
    <t>Callao, 01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</si>
</sst>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6" zoomScale="23" zoomScaleNormal="23" workbookViewId="0">
      <selection activeCell="AL19" sqref="AL1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1043.9649999999999</v>
      </c>
      <c r="AN12" s="30">
        <v>1336.5500000000002</v>
      </c>
      <c r="AO12" s="30">
        <f>SUMIF($C$11:$AN$11,"Ind",C12:AN12)</f>
        <v>1043.9649999999999</v>
      </c>
      <c r="AP12" s="30">
        <f>SUMIF($C$11:$AN$11,"I.Mad",C12:AN12)</f>
        <v>1336.5500000000002</v>
      </c>
      <c r="AQ12" s="30">
        <f>SUM(AO12:AP12)</f>
        <v>2380.5150000000003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16</v>
      </c>
      <c r="AN13" s="30">
        <v>14</v>
      </c>
      <c r="AO13" s="30">
        <f>SUMIF($C$11:$AN$11,"Ind*",C13:AN13)</f>
        <v>16</v>
      </c>
      <c r="AP13" s="30">
        <f>SUMIF($C$11:$AN$11,"I.Mad",C13:AN13)</f>
        <v>14</v>
      </c>
      <c r="AQ13" s="30">
        <f>SUM(AO13:AP13)</f>
        <v>30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5</v>
      </c>
      <c r="AN14" s="30">
        <v>2</v>
      </c>
      <c r="AO14" s="30">
        <f>SUMIF($C$11:$AN$11,"Ind*",C14:AN14)</f>
        <v>5</v>
      </c>
      <c r="AP14" s="30">
        <f>SUMIF($C$11:$AN$11,"I.Mad",C14:AN14)</f>
        <v>2</v>
      </c>
      <c r="AQ14" s="30">
        <f>SUM(AO14:AP14)</f>
        <v>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26.295503044167369</v>
      </c>
      <c r="AN15" s="30">
        <v>28.652802960766298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1043.9649999999999</v>
      </c>
      <c r="AN41" s="42">
        <f t="shared" si="3"/>
        <v>1336.5500000000002</v>
      </c>
      <c r="AO41" s="42">
        <f>SUM(AO12,AO18,AO24:AO37)</f>
        <v>1043.9649999999999</v>
      </c>
      <c r="AP41" s="42">
        <f>SUM(AP12,AP18,AP24:AP37)</f>
        <v>1336.5500000000002</v>
      </c>
      <c r="AQ41" s="42">
        <f t="shared" si="2"/>
        <v>2380.5150000000003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19.100000000000001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2022-04-01T16:57:50Z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