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Industrial\"/>
    </mc:Choice>
  </mc:AlternateContent>
  <bookViews>
    <workbookView showHorizontalScroll="0" showVerticalScroll="0" showSheetTabs="0" xWindow="0" yWindow="240" windowWidth="20490" windowHeight="751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<sst xmlns="http://schemas.openxmlformats.org/spreadsheetml/2006/main" count="404" uniqueCount="66">
  <si>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</si>
  <si>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</si>
  <si>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</si>
  <si>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</si>
  <si>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</si>
  <si>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</si>
  <si>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</si>
  <si>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</si>
  <si>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</si>
  <si>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</si>
  <si>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</si>
  <si>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</si>
  <si>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</si>
  <si>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</si>
  <si>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</si>
  <si>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</si>
  <si>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</si>
  <si>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</si>
  <si>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</si>
  <si>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</si>
  <si>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</si>
  <si>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</si>
  <si>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</si>
  <si>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</si>
  <si>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</si>
  <si>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</si>
  <si>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</si>
  <si>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</si>
  <si>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</si>
  <si>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</si>
  <si>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</si>
  <si>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</si>
  <si>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</si>
  <si>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</si>
  <si>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</si>
  <si>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</si>
  <si>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</si>
  <si>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</si>
  <si>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</si>
  <si>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</si>
  <si>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</si>
  <si>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</si>
  <si>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</si>
  <si>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</si>
  <si>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</si>
  <si>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</si>
  <si>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</si>
  <si>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</si>
  <si>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</si>
  <si>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</si>
  <si>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</si>
  <si>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</si>
  <si>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</si>
  <si>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</si>
  <si>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</si>
  <si>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</si>
  <si>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</si>
  <si>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</si>
  <si>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</si>
  <si>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</si>
  <si>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</si>
  <si>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</si>
  <si>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R.M.N°010-2017-PRODUCE, R.M.N°099-2017-PRODUCE</t>
  </si>
  <si>
    <t xml:space="preserve">        Fecha  : 31/03/2017</t>
  </si>
  <si>
    <t>Callao, 03 de abril del 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</si>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</sst>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0" fillId="0" borderId="1" xfId="0" applyBorder="1"/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3" zoomScaleNormal="23" workbookViewId="0">
      <selection activeCell="S27" sqref="S2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8.85546875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56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37</v>
      </c>
      <c r="AN6" s="116"/>
      <c r="AO6" s="116"/>
      <c r="AP6" s="116"/>
      <c r="AQ6" s="116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7"/>
      <c r="AP7" s="117"/>
      <c r="AQ7" s="117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63</v>
      </c>
      <c r="AP8" s="116"/>
      <c r="AQ8" s="116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57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41.685000000000002</v>
      </c>
      <c r="AN12" s="51">
        <v>103.83499999999999</v>
      </c>
      <c r="AO12" s="52">
        <f>SUMIF($C$11:$AN$11,"Ind*",C12:AN12)</f>
        <v>41.685000000000002</v>
      </c>
      <c r="AP12" s="52">
        <f>SUMIF($C$11:$AN$11,"I.Mad",C12:AN12)</f>
        <v>103.83499999999999</v>
      </c>
      <c r="AQ12" s="52">
        <f>SUM(AO12:AP12)</f>
        <v>145.51999999999998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1</v>
      </c>
      <c r="AN13" s="53">
        <v>2</v>
      </c>
      <c r="AO13" s="52">
        <f>SUMIF($C$11:$AN$11,"Ind*",C13:AN13)</f>
        <v>1</v>
      </c>
      <c r="AP13" s="52">
        <f>SUMIF($C$11:$AN$11,"I.Mad",C13:AN13)</f>
        <v>2</v>
      </c>
      <c r="AQ13" s="52">
        <f>SUM(AO13:AP13)</f>
        <v>3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65</v>
      </c>
      <c r="AN14" s="53">
        <v>2</v>
      </c>
      <c r="AO14" s="52">
        <f>SUMIF($C$11:$AN$11,"Ind*",C14:AN14)</f>
        <v>0</v>
      </c>
      <c r="AP14" s="52">
        <f>SUMIF($C$11:$AN$11,"I.Mad",C14:AN14)</f>
        <v>2</v>
      </c>
      <c r="AQ14" s="52">
        <f>SUM(AO14:AP14)</f>
        <v>2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>
        <v>12.903225806451614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>
        <v>12.5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2"/>
      <c r="Q29" s="112"/>
      <c r="R29" s="112"/>
      <c r="S29" s="112"/>
      <c r="T29" s="112"/>
      <c r="U29" s="112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2"/>
      <c r="Q30" s="112"/>
      <c r="R30" s="112"/>
      <c r="S30" s="112"/>
      <c r="T30" s="112"/>
      <c r="U30" s="112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55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2"/>
      <c r="Q31" s="112"/>
      <c r="R31" s="112"/>
      <c r="S31" s="112"/>
      <c r="T31" s="112"/>
      <c r="U31" s="112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2"/>
      <c r="Q32" s="112"/>
      <c r="R32" s="112"/>
      <c r="S32" s="112"/>
      <c r="T32" s="112"/>
      <c r="U32" s="112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2"/>
      <c r="Q33" s="112"/>
      <c r="R33" s="112"/>
      <c r="S33" s="112"/>
      <c r="T33" s="112"/>
      <c r="U33" s="112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41.685000000000002</v>
      </c>
      <c r="AN38" s="55">
        <f t="shared" si="3"/>
        <v>103.83499999999999</v>
      </c>
      <c r="AO38" s="55">
        <f>SUM(AO12,AO18,AO24:AO37)</f>
        <v>41.685000000000002</v>
      </c>
      <c r="AP38" s="55">
        <f>SUM(AP12,AP18,AP24:AP37)</f>
        <v>103.83499999999999</v>
      </c>
      <c r="AQ38" s="55">
        <f>SUM(AO38:AP38)</f>
        <v>145.51999999999998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21.1</v>
      </c>
      <c r="H39" s="57"/>
      <c r="I39" s="57">
        <v>23.7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16.7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64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2017-02-08T19:29:50Z</cp:lastPrinted>
  <dcterms:created xsi:type="dcterms:W3CDTF">2008-10-21T17:58:04Z</dcterms:created>
  <dcterms:modified xsi:type="dcterms:W3CDTF">2017-04-03T17:08:40Z</dcterms:modified>
</cp:coreProperties>
</file>