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82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<sst xmlns="http://schemas.openxmlformats.org/spreadsheetml/2006/main" count="403" uniqueCount="66">
  <si>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</si>
  <si>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</si>
  <si>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</si>
  <si>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</si>
  <si>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</si>
  <si>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</si>
  <si>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</si>
  <si>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</si>
  <si>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</si>
  <si>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</si>
  <si>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</si>
  <si>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</si>
  <si>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</si>
  <si>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</si>
  <si>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</si>
  <si>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</si>
  <si>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</si>
  <si>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</si>
  <si>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</si>
  <si>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</si>
  <si>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</si>
  <si>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</si>
  <si>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</si>
  <si>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</si>
  <si>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</si>
  <si>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</si>
  <si>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</si>
  <si>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</si>
  <si>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</si>
  <si>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</si>
  <si>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</si>
  <si>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</si>
  <si>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</si>
  <si>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</si>
  <si>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</si>
  <si>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</si>
  <si>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</si>
  <si>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</si>
  <si>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</si>
  <si>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</si>
  <si>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</si>
  <si>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</si>
  <si>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</si>
  <si>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</si>
  <si>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</si>
  <si>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</si>
  <si>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</si>
  <si>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</si>
  <si>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</si>
  <si>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</si>
  <si>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</si>
  <si>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</si>
  <si>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</si>
  <si>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</si>
  <si>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</si>
  <si>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</si>
  <si>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</si>
  <si>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</si>
  <si>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</si>
  <si>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</si>
  <si>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</si>
  <si>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</si>
  <si>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   Atención: Sr. Josè  Urquizo Maggia</t>
  </si>
  <si>
    <t xml:space="preserve"> R.M.N° 133-2012-PRODUCE,  R.M.N°142-2012-PRODUCE  </t>
  </si>
  <si>
    <t>Callao, 02 de  Abril del 2012</t>
  </si>
  <si>
    <t xml:space="preserve">        Fecha  : 31/03/2012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</si>
</sst>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U1">
      <selection activeCell="AI5" sqref="AI5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7.140625" style="0" customWidth="1"/>
    <col min="5" max="6" width="7.28125" style="0" customWidth="1"/>
    <col min="7" max="7" width="9.140625" style="0" customWidth="1"/>
    <col min="8" max="8" width="7.00390625" style="0" customWidth="1"/>
    <col min="9" max="9" width="9.8515625" style="0" customWidth="1"/>
    <col min="10" max="10" width="7.57421875" style="0" customWidth="1"/>
    <col min="11" max="11" width="8.4218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9.28125" style="0" customWidth="1"/>
    <col min="18" max="18" width="8.57421875" style="0" customWidth="1"/>
    <col min="19" max="19" width="7.8515625" style="0" customWidth="1"/>
    <col min="20" max="20" width="8.57421875" style="0" customWidth="1"/>
    <col min="21" max="21" width="7.7109375" style="0" customWidth="1"/>
    <col min="22" max="22" width="9.00390625" style="0" customWidth="1"/>
    <col min="23" max="23" width="8.421875" style="0" customWidth="1"/>
    <col min="24" max="24" width="8.00390625" style="0" customWidth="1"/>
    <col min="25" max="25" width="9.140625" style="0" customWidth="1"/>
    <col min="26" max="26" width="7.7109375" style="0" customWidth="1"/>
    <col min="27" max="27" width="8.8515625" style="0" customWidth="1"/>
    <col min="28" max="28" width="8.00390625" style="0" customWidth="1"/>
    <col min="29" max="29" width="9.5742187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9.140625" style="0" customWidth="1"/>
    <col min="40" max="40" width="8.4218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65</v>
      </c>
      <c r="AP6" s="83"/>
      <c r="AQ6" s="84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2" t="s">
        <v>58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120</v>
      </c>
      <c r="AN10" s="28">
        <v>396</v>
      </c>
      <c r="AO10" s="28">
        <f>SUMIF($C$9:$AN$9,"Ind",C10:AN10)</f>
        <v>120</v>
      </c>
      <c r="AP10" s="28">
        <f>SUMIF($C$9:$AN$9,"I.Mad",C10:AN10)</f>
        <v>396</v>
      </c>
      <c r="AQ10" s="28">
        <f>SUM(AO10:AP10)</f>
        <v>516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>
        <v>2</v>
      </c>
      <c r="AN11" s="30">
        <v>7</v>
      </c>
      <c r="AO11" s="28">
        <f>SUMIF($C$9:$AN$9,"Ind",C11:AN11)</f>
        <v>2</v>
      </c>
      <c r="AP11" s="28">
        <f>SUMIF($C$9:$AN$9,"I.Mad",C11:AN11)</f>
        <v>7</v>
      </c>
      <c r="AQ11" s="28">
        <f>SUM(AO11:AP11)</f>
        <v>9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>
        <v>1</v>
      </c>
      <c r="AN12" s="30">
        <v>2</v>
      </c>
      <c r="AO12" s="28">
        <f>SUMIF($C$9:$AN$9,"Ind",C12:AN12)</f>
        <v>1</v>
      </c>
      <c r="AP12" s="28">
        <f>SUMIF($C$9:$AN$9,"I.Mad",C12:AN12)</f>
        <v>2</v>
      </c>
      <c r="AQ12" s="28">
        <f>SUM(AO12:AP12)</f>
        <v>3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>
        <v>2</v>
      </c>
      <c r="AN13" s="30">
        <v>5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>
        <v>13.5</v>
      </c>
      <c r="AN14" s="59">
        <v>13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63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816</v>
      </c>
      <c r="Z22" s="54"/>
      <c r="AA22" s="54"/>
      <c r="AB22" s="54"/>
      <c r="AC22" s="30">
        <v>300</v>
      </c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1116</v>
      </c>
      <c r="AP22" s="28">
        <f aca="true" t="shared" si="1" ref="AP22:AP35">SUMIF($C$9:$AN$9,"I.Mad",C22:AN22)</f>
        <v>0</v>
      </c>
      <c r="AQ22" s="28">
        <f aca="true" t="shared" si="2" ref="AQ22:AQ35">SUM(AO22:AP22)</f>
        <v>1116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54</v>
      </c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54</v>
      </c>
      <c r="AP23" s="28">
        <f t="shared" si="1"/>
        <v>0</v>
      </c>
      <c r="AQ23" s="28">
        <f t="shared" si="2"/>
        <v>54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870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300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120</v>
      </c>
      <c r="AN36" s="28">
        <f t="shared" si="3"/>
        <v>396</v>
      </c>
      <c r="AO36" s="28">
        <f>SUM(AO10,AO16,AO22:AO35)</f>
        <v>1290</v>
      </c>
      <c r="AP36" s="28">
        <f>SUM(AP10,AP16,AP22:AP35)</f>
        <v>396</v>
      </c>
      <c r="AQ36" s="28">
        <f>SUM(AO36:AP36)</f>
        <v>1686</v>
      </c>
    </row>
    <row r="37" spans="2:43" ht="22.5" customHeight="1">
      <c r="B37" s="27" t="s">
        <v>51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15.9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60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2012-02-20T17:05:24Z</dcterms:modified>
  <cp:category/>
  <cp:version/>
  <cp:contentType/>
  <cp:contentStatus/>
</cp:coreProperties>
</file>