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<sst xmlns="http://schemas.openxmlformats.org/spreadsheetml/2006/main" count="400" uniqueCount="69">
  <si>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</si>
  <si>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</si>
  <si>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</si>
  <si>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</si>
  <si>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</si>
  <si>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</si>
  <si>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</si>
  <si>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</si>
  <si>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</si>
  <si>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</si>
  <si>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</si>
  <si>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</si>
  <si>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</si>
  <si>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</si>
  <si>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</si>
  <si>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</si>
  <si>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</si>
  <si>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</si>
  <si>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</si>
  <si>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</si>
  <si>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</si>
  <si>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</si>
  <si>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</si>
  <si>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</si>
  <si>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</si>
  <si>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</si>
  <si>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</si>
  <si>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</si>
  <si>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</si>
  <si>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</si>
  <si>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</si>
  <si>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</si>
  <si>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</si>
  <si>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</si>
  <si>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</si>
  <si>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</si>
  <si>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</si>
  <si>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</si>
  <si>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</si>
  <si>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</si>
  <si>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</si>
  <si>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</si>
  <si>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</si>
  <si>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</si>
  <si>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</si>
  <si>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</si>
  <si>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</si>
  <si>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</si>
  <si>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</si>
  <si>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</si>
  <si>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</si>
  <si>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</si>
  <si>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</si>
  <si>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</si>
  <si>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</si>
  <si>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</si>
  <si>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</si>
  <si>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</si>
  <si>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</si>
  <si>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</si>
  <si>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</si>
  <si>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</si>
  <si>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</si>
  <si>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</si>
  <si>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</si>
  <si>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</si>
  <si>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Fecha  : 31/01/2018</t>
  </si>
  <si>
    <t>Callao, 01 de febrero del 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</si>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</sst>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N27" sqref="N2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407.89287958115182</v>
      </c>
      <c r="AF12" s="51">
        <v>0</v>
      </c>
      <c r="AG12" s="51">
        <v>1165.9855497939102</v>
      </c>
      <c r="AH12" s="51">
        <v>0</v>
      </c>
      <c r="AI12" s="51">
        <v>0</v>
      </c>
      <c r="AJ12" s="51">
        <v>0</v>
      </c>
      <c r="AK12" s="51">
        <v>301.46499999999997</v>
      </c>
      <c r="AL12" s="51">
        <v>144.96</v>
      </c>
      <c r="AM12" s="51">
        <v>1200.4249999999997</v>
      </c>
      <c r="AN12" s="51">
        <v>0</v>
      </c>
      <c r="AO12" s="52">
        <f>SUMIF($C$11:$AN$11,"Ind*",C12:AN12)</f>
        <v>3075.7684293750617</v>
      </c>
      <c r="AP12" s="52">
        <f>SUMIF($C$11:$AN$11,"I.Mad",C12:AN12)</f>
        <v>144.96</v>
      </c>
      <c r="AQ12" s="52">
        <f>SUM(AO12:AP12)</f>
        <v>3220.7284293750618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4</v>
      </c>
      <c r="AF13" s="53" t="s">
        <v>20</v>
      </c>
      <c r="AG13" s="53">
        <v>14</v>
      </c>
      <c r="AH13" s="53" t="s">
        <v>20</v>
      </c>
      <c r="AI13" s="53" t="s">
        <v>20</v>
      </c>
      <c r="AJ13" s="53" t="s">
        <v>20</v>
      </c>
      <c r="AK13" s="53">
        <v>5</v>
      </c>
      <c r="AL13" s="53">
        <v>2</v>
      </c>
      <c r="AM13" s="53">
        <v>27</v>
      </c>
      <c r="AN13" s="53" t="s">
        <v>20</v>
      </c>
      <c r="AO13" s="52">
        <f>SUMIF($C$11:$AN$11,"Ind*",C13:AN13)</f>
        <v>50</v>
      </c>
      <c r="AP13" s="52">
        <f>SUMIF($C$11:$AN$11,"I.Mad",C13:AN13)</f>
        <v>2</v>
      </c>
      <c r="AQ13" s="52">
        <f>SUM(AO13:AP13)</f>
        <v>52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 t="s">
        <v>20</v>
      </c>
      <c r="AG14" s="53">
        <v>5</v>
      </c>
      <c r="AH14" s="53" t="s">
        <v>20</v>
      </c>
      <c r="AI14" s="53" t="s">
        <v>20</v>
      </c>
      <c r="AJ14" s="53" t="s">
        <v>20</v>
      </c>
      <c r="AK14" s="53">
        <v>3</v>
      </c>
      <c r="AL14" s="53" t="s">
        <v>68</v>
      </c>
      <c r="AM14" s="53">
        <v>8</v>
      </c>
      <c r="AN14" s="53" t="s">
        <v>20</v>
      </c>
      <c r="AO14" s="52">
        <f>SUMIF($C$11:$AN$11,"Ind*",C14:AN14)</f>
        <v>18</v>
      </c>
      <c r="AP14" s="52">
        <f>SUMIF($C$11:$AN$11,"I.Mad",C14:AN14)</f>
        <v>0</v>
      </c>
      <c r="AQ14" s="52">
        <f>SUM(AO14:AP14)</f>
        <v>18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39.451310294131645</v>
      </c>
      <c r="AF15" s="53" t="s">
        <v>20</v>
      </c>
      <c r="AG15" s="53">
        <v>20.479800762249905</v>
      </c>
      <c r="AH15" s="53" t="s">
        <v>20</v>
      </c>
      <c r="AI15" s="53" t="s">
        <v>20</v>
      </c>
      <c r="AJ15" s="53" t="s">
        <v>20</v>
      </c>
      <c r="AK15" s="53">
        <v>52.936101116977362</v>
      </c>
      <c r="AL15" s="53" t="s">
        <v>20</v>
      </c>
      <c r="AM15" s="53">
        <v>0.84538141306765324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12.5</v>
      </c>
      <c r="AF16" s="58" t="s">
        <v>20</v>
      </c>
      <c r="AG16" s="58">
        <v>12.5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>
        <v>13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>
        <v>4.682120418848168</v>
      </c>
      <c r="AF30" s="55"/>
      <c r="AG30" s="55">
        <v>3.9894502060896153</v>
      </c>
      <c r="AH30" s="55"/>
      <c r="AI30" s="55"/>
      <c r="AJ30" s="55"/>
      <c r="AK30" s="55"/>
      <c r="AL30" s="55"/>
      <c r="AM30" s="71"/>
      <c r="AN30" s="71"/>
      <c r="AO30" s="52">
        <f t="shared" si="0"/>
        <v>8.6715706249377824</v>
      </c>
      <c r="AP30" s="52">
        <f t="shared" si="1"/>
        <v>0</v>
      </c>
      <c r="AQ30" s="55">
        <f t="shared" si="2"/>
        <v>8.6715706249377824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412.57499999999999</v>
      </c>
      <c r="AF41" s="55">
        <f t="shared" si="8"/>
        <v>0</v>
      </c>
      <c r="AG41" s="55">
        <f t="shared" si="8"/>
        <v>1169.9749999999999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301.46499999999997</v>
      </c>
      <c r="AL41" s="55">
        <f t="shared" si="8"/>
        <v>144.96</v>
      </c>
      <c r="AM41" s="55">
        <f t="shared" si="8"/>
        <v>1200.4249999999997</v>
      </c>
      <c r="AN41" s="55">
        <f t="shared" si="8"/>
        <v>0</v>
      </c>
      <c r="AO41" s="55">
        <f>SUM(AO12,AO18,AO24:AO37)</f>
        <v>3084.4399999999996</v>
      </c>
      <c r="AP41" s="55">
        <f>SUM(AP12,AP18,AP24:AP37)</f>
        <v>144.96</v>
      </c>
      <c r="AQ41" s="55">
        <f>SUM(AO41:AP41)</f>
        <v>3229.3999999999996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19.899999999999999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2018-02-01T18:02:44Z</dcterms:modified>
</cp:coreProperties>
</file>