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'.10.2008.xls'!$B$2:$AQ$41</definedName>
  </definedNames>
  <calcPr fullCalcOnLoad="1"/>
</workbook>
</file>

<file path=xl/sharedStrings.xml><?xml version="1.0" encoding="utf-8"?>
<sst xmlns="http://schemas.openxmlformats.org/spreadsheetml/2006/main" count="411" uniqueCount="67">
  <si>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</si>
  <si>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</si>
  <si>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</si>
  <si>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</si>
  <si>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</si>
  <si>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</si>
  <si>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</si>
  <si>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</si>
  <si>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</si>
  <si>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</si>
  <si>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</si>
  <si>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</si>
  <si>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</si>
  <si>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</si>
  <si>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</si>
  <si>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</si>
  <si>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</si>
  <si>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</si>
  <si>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</si>
  <si>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</si>
  <si>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</si>
  <si>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</si>
  <si>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</si>
  <si>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</si>
  <si>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</si>
  <si>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</si>
  <si>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</si>
  <si>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</si>
  <si>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</si>
  <si>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</si>
  <si>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</si>
  <si>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</si>
  <si>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</si>
  <si>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</si>
  <si>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</si>
  <si>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</si>
  <si>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</si>
  <si>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</si>
  <si>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</si>
  <si>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</si>
  <si>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</si>
  <si>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</si>
  <si>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</si>
  <si>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</si>
  <si>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</si>
  <si>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</si>
  <si>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</si>
  <si>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</si>
  <si>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</si>
  <si>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</si>
  <si>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</si>
  <si>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</si>
  <si>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</si>
  <si>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</si>
  <si>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</si>
  <si>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</si>
  <si>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</si>
  <si>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</si>
  <si>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</si>
  <si>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</si>
  <si>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</si>
  <si>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Atención: Sr. Jorge  Villasante  Aranibar</t>
  </si>
  <si>
    <t xml:space="preserve"> R.M.N°279-2010-PRODUCE</t>
  </si>
  <si>
    <t xml:space="preserve"> R.M.N°321-2010-PRODUCE</t>
  </si>
  <si>
    <t xml:space="preserve">    R.M.N° 011-2011-PRODUCE</t>
  </si>
  <si>
    <t xml:space="preserve">        Fecha : 31/01/2011</t>
  </si>
  <si>
    <t>Callao, 01 de Febrero del 2011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</si>
</sst>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3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3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7.0039062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8.0039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1406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28125" style="0" customWidth="1"/>
    <col min="26" max="26" width="7.85156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1" t="s">
        <v>61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</row>
    <row r="3" spans="2:43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2" t="s">
        <v>59</v>
      </c>
      <c r="AN4" s="83"/>
      <c r="AO4" s="83"/>
      <c r="AP4" s="83"/>
      <c r="AQ4" s="83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1"/>
      <c r="AP5" s="91"/>
      <c r="AQ5" s="9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2" t="s">
        <v>65</v>
      </c>
      <c r="AP6" s="82"/>
      <c r="AQ6" s="92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3" t="s">
        <v>5</v>
      </c>
      <c r="D8" s="90"/>
      <c r="E8" s="93" t="s">
        <v>6</v>
      </c>
      <c r="F8" s="90"/>
      <c r="G8" s="94" t="s">
        <v>7</v>
      </c>
      <c r="H8" s="95"/>
      <c r="I8" s="84" t="s">
        <v>8</v>
      </c>
      <c r="J8" s="85"/>
      <c r="K8" s="93" t="s">
        <v>9</v>
      </c>
      <c r="L8" s="90"/>
      <c r="M8" s="93" t="s">
        <v>10</v>
      </c>
      <c r="N8" s="85"/>
      <c r="O8" s="84" t="s">
        <v>11</v>
      </c>
      <c r="P8" s="90"/>
      <c r="Q8" s="84" t="s">
        <v>12</v>
      </c>
      <c r="R8" s="90"/>
      <c r="S8" s="84" t="s">
        <v>13</v>
      </c>
      <c r="T8" s="90"/>
      <c r="U8" s="84" t="s">
        <v>14</v>
      </c>
      <c r="V8" s="90"/>
      <c r="W8" s="94" t="s">
        <v>15</v>
      </c>
      <c r="X8" s="99"/>
      <c r="Y8" s="94" t="s">
        <v>16</v>
      </c>
      <c r="Z8" s="99"/>
      <c r="AA8" s="94" t="s">
        <v>17</v>
      </c>
      <c r="AB8" s="99"/>
      <c r="AC8" s="84" t="s">
        <v>18</v>
      </c>
      <c r="AD8" s="98"/>
      <c r="AE8" s="86" t="s">
        <v>19</v>
      </c>
      <c r="AF8" s="89"/>
      <c r="AG8" s="86" t="s">
        <v>20</v>
      </c>
      <c r="AH8" s="89"/>
      <c r="AI8" s="88" t="s">
        <v>58</v>
      </c>
      <c r="AJ8" s="89"/>
      <c r="AK8" s="86" t="s">
        <v>21</v>
      </c>
      <c r="AL8" s="87"/>
      <c r="AM8" s="84" t="s">
        <v>22</v>
      </c>
      <c r="AN8" s="85"/>
      <c r="AO8" s="96" t="s">
        <v>23</v>
      </c>
      <c r="AP8" s="97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60" t="s">
        <v>29</v>
      </c>
      <c r="AF14" s="60" t="s">
        <v>29</v>
      </c>
      <c r="AG14" s="60" t="s">
        <v>29</v>
      </c>
      <c r="AH14" s="60" t="s">
        <v>29</v>
      </c>
      <c r="AI14" s="60" t="s">
        <v>29</v>
      </c>
      <c r="AJ14" s="60" t="s">
        <v>29</v>
      </c>
      <c r="AK14" s="60" t="s">
        <v>29</v>
      </c>
      <c r="AL14" s="60" t="s">
        <v>29</v>
      </c>
      <c r="AM14" s="60" t="s">
        <v>29</v>
      </c>
      <c r="AN14" s="60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/>
      <c r="D21" s="40"/>
      <c r="E21" s="37"/>
      <c r="G21" s="53" t="s">
        <v>60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>
        <v>713</v>
      </c>
      <c r="D22" s="55"/>
      <c r="E22" s="55"/>
      <c r="F22" s="55"/>
      <c r="G22" s="55"/>
      <c r="H22" s="55"/>
      <c r="I22" s="55">
        <v>350</v>
      </c>
      <c r="J22" s="56"/>
      <c r="K22" s="55">
        <v>220</v>
      </c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>
        <v>655</v>
      </c>
      <c r="Z22" s="55">
        <v>35</v>
      </c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1938</v>
      </c>
      <c r="AP22" s="28">
        <f aca="true" t="shared" si="1" ref="AP22:AP35">SUMIF($C$9:$AN$9,"I.Mad",C22:AN22)</f>
        <v>35</v>
      </c>
      <c r="AQ22" s="28">
        <f aca="true" t="shared" si="2" ref="AQ22:AQ35">SUM(AO22:AP22)</f>
        <v>1973</v>
      </c>
    </row>
    <row r="23" spans="2:43" ht="20.25">
      <c r="B23" s="58" t="s">
        <v>39</v>
      </c>
      <c r="C23" s="55">
        <v>47</v>
      </c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>
        <v>363</v>
      </c>
      <c r="Z23" s="55">
        <v>15</v>
      </c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410</v>
      </c>
      <c r="AP23" s="28">
        <f t="shared" si="1"/>
        <v>15</v>
      </c>
      <c r="AQ23" s="28">
        <f t="shared" si="2"/>
        <v>425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>
        <v>2</v>
      </c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2</v>
      </c>
      <c r="AP32" s="28">
        <f t="shared" si="1"/>
        <v>0</v>
      </c>
      <c r="AQ32" s="28">
        <f t="shared" si="2"/>
        <v>2</v>
      </c>
    </row>
    <row r="33" spans="2:43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52</v>
      </c>
      <c r="C36" s="28">
        <f>+SUM(C10,C16,C22:C35)</f>
        <v>760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350</v>
      </c>
      <c r="J36" s="28">
        <f t="shared" si="3"/>
        <v>0</v>
      </c>
      <c r="K36" s="28">
        <f t="shared" si="3"/>
        <v>220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1020</v>
      </c>
      <c r="Z36" s="28">
        <f t="shared" si="3"/>
        <v>50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2350</v>
      </c>
      <c r="AP36" s="28">
        <f>SUM(AP10,AP16,AP22:AP35)</f>
        <v>50</v>
      </c>
      <c r="AQ36" s="28">
        <f>SUM(AO36:AP36)</f>
        <v>2400</v>
      </c>
    </row>
    <row r="37" spans="2:43" ht="22.5" customHeight="1">
      <c r="B37" s="27" t="s">
        <v>53</v>
      </c>
      <c r="C37" s="63">
        <v>23.1</v>
      </c>
      <c r="D37" s="63"/>
      <c r="E37" s="63"/>
      <c r="F37" s="63"/>
      <c r="G37" s="63">
        <v>15.2</v>
      </c>
      <c r="H37" s="63"/>
      <c r="I37" s="63">
        <v>20.9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>
        <v>15.6</v>
      </c>
      <c r="V37" s="63"/>
      <c r="W37" s="63"/>
      <c r="X37" s="63"/>
      <c r="Y37" s="63">
        <v>14.1</v>
      </c>
      <c r="Z37" s="63"/>
      <c r="AA37" s="63"/>
      <c r="AB37" s="63"/>
      <c r="AC37" s="63">
        <v>19.4</v>
      </c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15.1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2011-02-01T21:41:39Z</cp:lastPrinted>
  <dcterms:created xsi:type="dcterms:W3CDTF">2008-10-21T17:58:04Z</dcterms:created>
  <dcterms:modified xsi:type="dcterms:W3CDTF">2011-02-01T21:41:58Z</dcterms:modified>
  <cp:category/>
  <cp:version/>
  <cp:contentType/>
  <cp:contentStatus/>
</cp:coreProperties>
</file>