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<sst xmlns="http://schemas.openxmlformats.org/spreadsheetml/2006/main" count="395" uniqueCount="66">
  <si>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</si>
  <si>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</si>
  <si>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</si>
  <si>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</si>
  <si>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</si>
  <si>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</si>
  <si>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</si>
  <si>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</si>
  <si>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</si>
  <si>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</si>
  <si>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</si>
  <si>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</si>
  <si>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</si>
  <si>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</si>
  <si>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</si>
  <si>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</si>
  <si>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</si>
  <si>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</si>
  <si>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</si>
  <si>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</si>
  <si>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</si>
  <si>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</si>
  <si>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</si>
  <si>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</si>
  <si>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</si>
  <si>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</si>
  <si>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</si>
  <si>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</si>
  <si>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</si>
  <si>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</si>
  <si>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</si>
  <si>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</si>
  <si>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</si>
  <si>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</si>
  <si>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</si>
  <si>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</si>
  <si>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</si>
  <si>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</si>
  <si>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</si>
  <si>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</si>
  <si>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</si>
  <si>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</si>
  <si>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</si>
  <si>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</si>
  <si>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</si>
  <si>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</si>
  <si>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</si>
  <si>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</si>
  <si>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</si>
  <si>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</si>
  <si>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</si>
  <si>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</si>
  <si>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</si>
  <si>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</si>
  <si>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</si>
  <si>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</si>
  <si>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</si>
  <si>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</si>
  <si>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</si>
  <si>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</si>
  <si>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</si>
  <si>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</si>
  <si>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R.M.N°369-2015 PRODUCE,R.M.N°411-2015 PRODUCE,R.M.N°418-2015 PRODUCE</t>
  </si>
  <si>
    <t xml:space="preserve">        Fecha  : 30/12/2015</t>
  </si>
  <si>
    <t>Callao, 31 de diciembre del 2015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</si>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</sst>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A26" sqref="AA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3"/>
      <c r="E10" s="114" t="s">
        <v>5</v>
      </c>
      <c r="F10" s="113"/>
      <c r="G10" s="114" t="s">
        <v>6</v>
      </c>
      <c r="H10" s="113"/>
      <c r="I10" s="118" t="s">
        <v>50</v>
      </c>
      <c r="J10" s="118"/>
      <c r="K10" s="118" t="s">
        <v>7</v>
      </c>
      <c r="L10" s="118"/>
      <c r="M10" s="116" t="s">
        <v>8</v>
      </c>
      <c r="N10" s="117"/>
      <c r="O10" s="114" t="s">
        <v>9</v>
      </c>
      <c r="P10" s="115"/>
      <c r="Q10" s="114" t="s">
        <v>10</v>
      </c>
      <c r="R10" s="113"/>
      <c r="S10" s="114" t="s">
        <v>11</v>
      </c>
      <c r="T10" s="113"/>
      <c r="U10" s="114" t="s">
        <v>12</v>
      </c>
      <c r="V10" s="113"/>
      <c r="W10" s="114" t="s">
        <v>61</v>
      </c>
      <c r="X10" s="113"/>
      <c r="Y10" s="114" t="s">
        <v>53</v>
      </c>
      <c r="Z10" s="113"/>
      <c r="AA10" s="114" t="s">
        <v>41</v>
      </c>
      <c r="AB10" s="113"/>
      <c r="AC10" s="114" t="s">
        <v>13</v>
      </c>
      <c r="AD10" s="113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2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111.99999999999999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148</v>
      </c>
      <c r="Z12" s="53">
        <v>36</v>
      </c>
      <c r="AA12" s="53">
        <v>240</v>
      </c>
      <c r="AB12" s="53">
        <v>0</v>
      </c>
      <c r="AC12" s="53">
        <v>1335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1723</v>
      </c>
      <c r="AP12" s="54">
        <f>SUMIF($C$11:$AN$11,"I.Mad",C12:AN12)</f>
        <v>148</v>
      </c>
      <c r="AQ12" s="54">
        <f>SUM(AO12:AP12)</f>
        <v>1871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5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5</v>
      </c>
      <c r="Z13" s="55">
        <v>2</v>
      </c>
      <c r="AA13" s="55">
        <v>8</v>
      </c>
      <c r="AB13" s="55" t="s">
        <v>20</v>
      </c>
      <c r="AC13" s="55">
        <v>17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30</v>
      </c>
      <c r="AP13" s="54">
        <f t="shared" ref="AP13:AP14" si="1">SUMIF($C$11:$AN$11,"I.Mad",C13:AN13)</f>
        <v>7</v>
      </c>
      <c r="AQ13" s="54">
        <f>SUM(AO13:AP13)</f>
        <v>37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2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65</v>
      </c>
      <c r="Z14" s="55" t="s">
        <v>65</v>
      </c>
      <c r="AA14" s="55">
        <v>6</v>
      </c>
      <c r="AB14" s="55" t="s">
        <v>20</v>
      </c>
      <c r="AC14" s="55">
        <v>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9</v>
      </c>
      <c r="AP14" s="54">
        <f t="shared" si="1"/>
        <v>2</v>
      </c>
      <c r="AQ14" s="54">
        <f>SUM(AO14:AP14)</f>
        <v>11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0.5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>
        <v>2.89</v>
      </c>
      <c r="AB15" s="55" t="s">
        <v>20</v>
      </c>
      <c r="AC15" s="55">
        <v>14.37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14.5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>
        <v>12.5</v>
      </c>
      <c r="AB16" s="61" t="s">
        <v>20</v>
      </c>
      <c r="AC16" s="61">
        <v>12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111.99999999999999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148</v>
      </c>
      <c r="Z38" s="58">
        <f>+SUM(Z12,Z18,Z24:Z37)</f>
        <v>36</v>
      </c>
      <c r="AA38" s="58">
        <f>+SUM(AA12,AA18,AA24:AA37)</f>
        <v>240</v>
      </c>
      <c r="AB38" s="58">
        <f t="shared" ref="AB38:AN38" si="8">+SUM(AB12,AB18,AB24:AB37)</f>
        <v>0</v>
      </c>
      <c r="AC38" s="58">
        <f>+SUM(AC12,AC18,AC24:AC37)</f>
        <v>1335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1723</v>
      </c>
      <c r="AP38" s="58">
        <f>SUM(AP12,AP18,AP24:AP37)</f>
        <v>148</v>
      </c>
      <c r="AQ38" s="58">
        <f>SUM(AO38:AP38)</f>
        <v>1871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20.9</v>
      </c>
      <c r="H39" s="60"/>
      <c r="I39" s="93">
        <v>23.43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16.8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2015-12-31T19:54:01Z</dcterms:modified>
</cp:coreProperties>
</file>