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<sst xmlns="http://schemas.openxmlformats.org/spreadsheetml/2006/main" count="384" uniqueCount="68">
  <si>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</si>
  <si>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</si>
  <si>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</si>
  <si>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</si>
  <si>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</si>
  <si>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</si>
  <si>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</si>
  <si>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</si>
  <si>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</si>
  <si>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</si>
  <si>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</si>
  <si>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</si>
  <si>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</si>
  <si>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</si>
  <si>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</si>
  <si>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</si>
  <si>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</si>
  <si>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</si>
  <si>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</si>
  <si>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</si>
  <si>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</si>
  <si>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</si>
  <si>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</si>
  <si>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</si>
  <si>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</si>
  <si>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</si>
  <si>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</si>
  <si>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</si>
  <si>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</si>
  <si>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</si>
  <si>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</si>
  <si>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</si>
  <si>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</si>
  <si>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</si>
  <si>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</si>
  <si>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</si>
  <si>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</si>
  <si>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</si>
  <si>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</si>
  <si>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</si>
  <si>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</si>
  <si>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</si>
  <si>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</si>
  <si>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</si>
  <si>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</si>
  <si>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</si>
  <si>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</si>
  <si>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</si>
  <si>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</si>
  <si>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</si>
  <si>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</si>
  <si>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</si>
  <si>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</si>
  <si>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</si>
  <si>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</si>
  <si>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</si>
  <si>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</si>
  <si>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</si>
  <si>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</si>
  <si>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</si>
  <si>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</si>
  <si>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</si>
  <si>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</si>
  <si>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</si>
  <si>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30/11/2012</t>
  </si>
  <si>
    <t>Callao, 03 de  Diciembre  del 2012</t>
  </si>
  <si>
    <t xml:space="preserve"> s/m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</si>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</sst>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M1">
      <selection activeCell="AS11" sqref="AS11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6.57421875" style="0" customWidth="1"/>
    <col min="9" max="9" width="9.28125" style="0" customWidth="1"/>
    <col min="10" max="10" width="8.00390625" style="0" customWidth="1"/>
    <col min="11" max="11" width="7.7109375" style="0" customWidth="1"/>
    <col min="12" max="12" width="7.4218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19" width="9.421875" style="0" customWidth="1"/>
    <col min="20" max="21" width="7.8515625" style="0" customWidth="1"/>
    <col min="22" max="22" width="8.28125" style="0" customWidth="1"/>
    <col min="23" max="23" width="10.7109375" style="0" customWidth="1"/>
    <col min="24" max="24" width="8.421875" style="0" customWidth="1"/>
    <col min="25" max="25" width="10.28125" style="0" customWidth="1"/>
    <col min="26" max="26" width="8.7109375" style="0" customWidth="1"/>
    <col min="27" max="27" width="11.140625" style="0" customWidth="1"/>
    <col min="28" max="28" width="8.421875" style="0" customWidth="1"/>
    <col min="29" max="29" width="11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1260</v>
      </c>
      <c r="T10" s="28">
        <v>0</v>
      </c>
      <c r="U10" s="28">
        <v>0</v>
      </c>
      <c r="V10" s="28">
        <v>0</v>
      </c>
      <c r="W10" s="28">
        <v>3355</v>
      </c>
      <c r="X10" s="28">
        <v>40</v>
      </c>
      <c r="Y10" s="28">
        <v>1348</v>
      </c>
      <c r="Z10" s="28">
        <v>81</v>
      </c>
      <c r="AA10" s="28">
        <v>3461</v>
      </c>
      <c r="AB10" s="28">
        <v>135</v>
      </c>
      <c r="AC10" s="28">
        <v>3937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13361</v>
      </c>
      <c r="AP10" s="28">
        <f>SUMIF($C$9:$AN$9,"I.Mad",C10:AN10)</f>
        <v>256</v>
      </c>
      <c r="AQ10" s="28">
        <f>SUM(AO10:AP10)</f>
        <v>13617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4</v>
      </c>
      <c r="T11" s="30" t="s">
        <v>29</v>
      </c>
      <c r="U11" s="30" t="s">
        <v>29</v>
      </c>
      <c r="V11" s="30" t="s">
        <v>29</v>
      </c>
      <c r="W11" s="30">
        <v>13</v>
      </c>
      <c r="X11" s="30">
        <v>1</v>
      </c>
      <c r="Y11" s="30">
        <v>17</v>
      </c>
      <c r="Z11" s="30">
        <v>2</v>
      </c>
      <c r="AA11" s="30">
        <v>32</v>
      </c>
      <c r="AB11" s="30">
        <v>3</v>
      </c>
      <c r="AC11" s="30">
        <v>38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104</v>
      </c>
      <c r="AP11" s="28">
        <f>SUMIF($C$9:$AN$9,"I.Mad",C11:AN11)</f>
        <v>6</v>
      </c>
      <c r="AQ11" s="28">
        <f>SUM(AO11:AP11)</f>
        <v>110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 t="s">
        <v>29</v>
      </c>
      <c r="V12" s="30" t="s">
        <v>29</v>
      </c>
      <c r="W12" s="30">
        <v>5</v>
      </c>
      <c r="X12" s="30">
        <v>1</v>
      </c>
      <c r="Y12" s="30">
        <v>5</v>
      </c>
      <c r="Z12" s="30" t="s">
        <v>66</v>
      </c>
      <c r="AA12" s="30">
        <v>9</v>
      </c>
      <c r="AB12" s="30" t="s">
        <v>67</v>
      </c>
      <c r="AC12" s="30">
        <v>13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1</v>
      </c>
      <c r="AQ12" s="28">
        <f>SUM(AO12:AP12)</f>
        <v>35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 t="s">
        <v>29</v>
      </c>
      <c r="AA13" s="30">
        <v>1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13.5</v>
      </c>
      <c r="T14" s="59" t="s">
        <v>29</v>
      </c>
      <c r="U14" s="59" t="s">
        <v>29</v>
      </c>
      <c r="V14" s="59" t="s">
        <v>29</v>
      </c>
      <c r="W14" s="59">
        <v>13.5</v>
      </c>
      <c r="X14" s="59">
        <v>13</v>
      </c>
      <c r="Y14" s="59">
        <v>13.5</v>
      </c>
      <c r="Z14" s="59" t="s">
        <v>29</v>
      </c>
      <c r="AA14" s="59">
        <v>13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5</v>
      </c>
      <c r="AB26" s="54"/>
      <c r="AC26" s="30">
        <v>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7</v>
      </c>
      <c r="AP26" s="28">
        <f t="shared" si="1"/>
        <v>0</v>
      </c>
      <c r="AQ26" s="28">
        <f t="shared" si="2"/>
        <v>7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4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4</v>
      </c>
      <c r="AP28" s="28">
        <f t="shared" si="1"/>
        <v>0</v>
      </c>
      <c r="AQ28" s="28">
        <f t="shared" si="2"/>
        <v>4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1260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3355</v>
      </c>
      <c r="X36" s="28">
        <f t="shared" si="3"/>
        <v>40</v>
      </c>
      <c r="Y36" s="28">
        <f t="shared" si="3"/>
        <v>1348</v>
      </c>
      <c r="Z36" s="28">
        <f t="shared" si="3"/>
        <v>81</v>
      </c>
      <c r="AA36" s="28">
        <f t="shared" si="3"/>
        <v>3470</v>
      </c>
      <c r="AB36" s="28">
        <f t="shared" si="3"/>
        <v>135</v>
      </c>
      <c r="AC36" s="28">
        <f t="shared" si="3"/>
        <v>3939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13372</v>
      </c>
      <c r="AP36" s="28">
        <f>SUM(AP10,AP16,AP22:AP35)</f>
        <v>256</v>
      </c>
      <c r="AQ36" s="28">
        <f>SUM(AO36:AP36)</f>
        <v>13628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>
        <v>18.5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2012-12-13T20:47:24Z</dcterms:modified>
  <cp:category/>
  <cp:version/>
  <cp:contentType/>
  <cp:contentStatus/>
</cp:coreProperties>
</file>