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<sst xmlns="http://schemas.openxmlformats.org/spreadsheetml/2006/main" count="406" uniqueCount="68">
  <si>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</si>
  <si>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</si>
  <si>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</si>
  <si>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</si>
  <si>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</si>
  <si>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</si>
  <si>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</si>
  <si>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</si>
  <si>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</si>
  <si>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</si>
  <si>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</si>
  <si>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</si>
  <si>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</si>
  <si>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</si>
  <si>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</si>
  <si>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</si>
  <si>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</si>
  <si>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</si>
  <si>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</si>
  <si>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</si>
  <si>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</si>
  <si>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</si>
  <si>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</si>
  <si>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</si>
  <si>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</si>
  <si>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</si>
  <si>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</si>
  <si>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</si>
  <si>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</si>
  <si>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</si>
  <si>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</si>
  <si>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</si>
  <si>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</si>
  <si>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</si>
  <si>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</si>
  <si>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</si>
  <si>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</si>
  <si>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</si>
  <si>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</si>
  <si>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</si>
  <si>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</si>
  <si>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</si>
  <si>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</si>
  <si>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</si>
  <si>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</si>
  <si>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</si>
  <si>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</si>
  <si>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</si>
  <si>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</si>
  <si>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</si>
  <si>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</si>
  <si>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</si>
  <si>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</si>
  <si>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</si>
  <si>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</si>
  <si>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</si>
  <si>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</si>
  <si>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</si>
  <si>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</si>
  <si>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</si>
  <si>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</si>
  <si>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</si>
  <si>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</si>
  <si>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</si>
  <si>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</si>
  <si>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</si>
  <si>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02 de mayo del 2022</t>
  </si>
  <si>
    <t xml:space="preserve">        Fecha  : 30/04/2023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</si>
</sst>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L23" sqref="AL2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1672.95</v>
      </c>
      <c r="AN12" s="25">
        <v>532.42499999999995</v>
      </c>
      <c r="AO12" s="25">
        <f>SUMIF($C$11:$AN$11,"Ind",C12:AN12)</f>
        <v>1672.95</v>
      </c>
      <c r="AP12" s="25">
        <f>SUMIF($C$11:$AN$11,"I.Mad",C12:AN12)</f>
        <v>532.42499999999995</v>
      </c>
      <c r="AQ12" s="25">
        <f>SUM(AO12:AP12)</f>
        <v>2205.375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>
        <v>24</v>
      </c>
      <c r="AN13" s="25">
        <v>11</v>
      </c>
      <c r="AO13" s="25">
        <f>SUMIF($C$11:$AN$11,"Ind*",C13:AN13)</f>
        <v>24</v>
      </c>
      <c r="AP13" s="25">
        <f>SUMIF($C$11:$AN$11,"I.Mad",C13:AN13)</f>
        <v>11</v>
      </c>
      <c r="AQ13" s="25">
        <f>SUM(AO13:AP13)</f>
        <v>35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>
        <v>3</v>
      </c>
      <c r="AN14" s="25">
        <v>3</v>
      </c>
      <c r="AO14" s="25">
        <f>SUMIF($C$11:$AN$11,"Ind*",C14:AN14)</f>
        <v>3</v>
      </c>
      <c r="AP14" s="25">
        <f>SUMIF($C$11:$AN$11,"I.Mad",C14:AN14)</f>
        <v>3</v>
      </c>
      <c r="AQ14" s="25">
        <f>SUM(AO14:AP14)</f>
        <v>6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>
        <v>80.695410889519479</v>
      </c>
      <c r="AN15" s="25">
        <v>81.120955838503932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>
        <v>11</v>
      </c>
      <c r="AN16" s="30">
        <v>11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>+SUM(C24:C40,C18,C12)</f>
        <v>0</v>
      </c>
      <c r="D41" s="36">
        <f t="shared" ref="D41:AM41" si="3">+SUM(D24:D40,D18,D12)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1672.95</v>
      </c>
      <c r="AN41" s="36">
        <f>+SUM(AN24:AN40,AN18,AN12)</f>
        <v>532.42499999999995</v>
      </c>
      <c r="AO41" s="36">
        <f>SUM(AO12,AO18,AO24:AO37)</f>
        <v>1672.95</v>
      </c>
      <c r="AP41" s="36">
        <f>SUM(AP12,AP18,AP24:AP37)</f>
        <v>532.42499999999995</v>
      </c>
      <c r="AQ41" s="36">
        <f t="shared" si="2"/>
        <v>2205.375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21.5</v>
      </c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2023-05-02T17:15:33Z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