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<sst xmlns="http://schemas.openxmlformats.org/spreadsheetml/2006/main" count="402" uniqueCount="66">
  <si>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</si>
  <si>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</si>
  <si>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</si>
  <si>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</si>
  <si>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</si>
  <si>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</si>
  <si>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</si>
  <si>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</si>
  <si>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</si>
  <si>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</si>
  <si>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</si>
  <si>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</si>
  <si>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</si>
  <si>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</si>
  <si>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</si>
  <si>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</si>
  <si>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</si>
  <si>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</si>
  <si>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</si>
  <si>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</si>
  <si>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</si>
  <si>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</si>
  <si>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</si>
  <si>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</si>
  <si>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</si>
  <si>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</si>
  <si>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</si>
  <si>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</si>
  <si>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</si>
  <si>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</si>
  <si>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</si>
  <si>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</si>
  <si>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</si>
  <si>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</si>
  <si>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</si>
  <si>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</si>
  <si>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</si>
  <si>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</si>
  <si>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</si>
  <si>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</si>
  <si>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</si>
  <si>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</si>
  <si>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</si>
  <si>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</si>
  <si>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</si>
  <si>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</si>
  <si>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</si>
  <si>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</si>
  <si>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</si>
  <si>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</si>
  <si>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</si>
  <si>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</si>
  <si>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</si>
  <si>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</si>
  <si>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</si>
  <si>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</si>
  <si>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</si>
  <si>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</si>
  <si>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</si>
  <si>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</si>
  <si>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</si>
  <si>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</si>
  <si>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</si>
  <si>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>Callao, 31 de enero del 2017</t>
  </si>
  <si>
    <t xml:space="preserve">        Fecha  : 30/01/2017</t>
  </si>
  <si>
    <t>11.5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</si>
</sst>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5" fontId="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27" fillId="0" borderId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6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Border="1"/>
    <xf numFmtId="0" fontId="7" fillId="3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/>
    <xf numFmtId="0" fontId="10" fillId="0" borderId="0" xfId="0" applyFont="1"/>
    <xf numFmtId="20" fontId="6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5" fillId="0" borderId="0" xfId="0" applyNumberFormat="1" applyFont="1"/>
    <xf numFmtId="0" fontId="6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167" fontId="6" fillId="0" borderId="0" xfId="0" applyNumberFormat="1" applyFont="1" applyBorder="1"/>
    <xf numFmtId="167" fontId="7" fillId="3" borderId="5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 horizontal="center"/>
    </xf>
    <xf numFmtId="1" fontId="5" fillId="0" borderId="0" xfId="0" applyNumberFormat="1" applyFont="1"/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7" fontId="1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167" fontId="14" fillId="0" borderId="0" xfId="12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7" fillId="0" borderId="3" xfId="0" quotePrefix="1" applyNumberFormat="1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1" xfId="0" quotePrefix="1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9" fillId="0" borderId="0" xfId="0" applyFont="1"/>
    <xf numFmtId="167" fontId="17" fillId="0" borderId="1" xfId="0" applyNumberFormat="1" applyFont="1" applyFill="1" applyBorder="1" applyAlignment="1">
      <alignment horizontal="center"/>
    </xf>
    <xf numFmtId="167" fontId="17" fillId="0" borderId="1" xfId="0" quotePrefix="1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20" fillId="0" borderId="0" xfId="12" applyNumberFormat="1" applyFont="1" applyFill="1" applyBorder="1" applyProtection="1">
      <protection locked="0"/>
    </xf>
    <xf numFmtId="1" fontId="20" fillId="0" borderId="0" xfId="12" applyNumberFormat="1" applyFont="1" applyFill="1" applyBorder="1" applyAlignment="1" applyProtection="1">
      <protection locked="0"/>
    </xf>
    <xf numFmtId="1" fontId="20" fillId="0" borderId="0" xfId="12" applyNumberFormat="1" applyFont="1" applyFill="1" applyBorder="1" applyAlignment="1" applyProtection="1">
      <alignment horizontal="right"/>
      <protection locked="0"/>
    </xf>
    <xf numFmtId="1" fontId="20" fillId="0" borderId="0" xfId="12" quotePrefix="1" applyNumberFormat="1" applyFont="1" applyFill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/>
    <xf numFmtId="0" fontId="9" fillId="0" borderId="0" xfId="0" applyFont="1" applyAlignment="1">
      <alignment horizontal="left"/>
    </xf>
    <xf numFmtId="49" fontId="9" fillId="0" borderId="0" xfId="0" applyNumberFormat="1" applyFont="1"/>
    <xf numFmtId="22" fontId="9" fillId="0" borderId="0" xfId="0" applyNumberFormat="1" applyFont="1"/>
    <xf numFmtId="167" fontId="17" fillId="0" borderId="5" xfId="0" applyNumberFormat="1" applyFont="1" applyBorder="1" applyAlignment="1">
      <alignment horizontal="center"/>
    </xf>
    <xf numFmtId="0" fontId="23" fillId="0" borderId="0" xfId="0" applyFont="1"/>
    <xf numFmtId="1" fontId="17" fillId="0" borderId="0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7" fontId="17" fillId="0" borderId="0" xfId="0" quotePrefix="1" applyNumberFormat="1" applyFont="1" applyBorder="1" applyAlignment="1">
      <alignment horizontal="center"/>
    </xf>
    <xf numFmtId="0" fontId="26" fillId="0" borderId="5" xfId="0" applyFont="1" applyBorder="1"/>
    <xf numFmtId="0" fontId="26" fillId="0" borderId="5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26" fillId="0" borderId="1" xfId="0" applyFont="1" applyBorder="1"/>
    <xf numFmtId="0" fontId="15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167" fontId="17" fillId="3" borderId="5" xfId="0" applyNumberFormat="1" applyFont="1" applyFill="1" applyBorder="1" applyAlignment="1">
      <alignment horizontal="center" wrapText="1"/>
    </xf>
    <xf numFmtId="0" fontId="22" fillId="0" borderId="0" xfId="13" applyFont="1" applyFill="1" applyAlignment="1" applyProtection="1"/>
    <xf numFmtId="0" fontId="23" fillId="0" borderId="0" xfId="0" applyFont="1" applyFill="1"/>
    <xf numFmtId="167" fontId="7" fillId="0" borderId="3" xfId="0" quotePrefix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/>
    <xf numFmtId="1" fontId="28" fillId="0" borderId="0" xfId="12" quotePrefix="1" applyNumberFormat="1" applyFont="1" applyBorder="1" applyAlignment="1" applyProtection="1">
      <protection locked="0"/>
    </xf>
    <xf numFmtId="0" fontId="16" fillId="0" borderId="0" xfId="0" applyFont="1" applyBorder="1" applyAlignment="1"/>
    <xf numFmtId="0" fontId="16" fillId="3" borderId="0" xfId="0" applyFont="1" applyFill="1" applyAlignment="1">
      <alignment horizontal="right"/>
    </xf>
    <xf numFmtId="0" fontId="12" fillId="0" borderId="0" xfId="0" applyFont="1"/>
    <xf numFmtId="0" fontId="16" fillId="0" borderId="0" xfId="0" applyFont="1" applyBorder="1"/>
    <xf numFmtId="1" fontId="16" fillId="0" borderId="0" xfId="0" applyNumberFormat="1" applyFont="1" applyBorder="1"/>
    <xf numFmtId="1" fontId="16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32" fillId="0" borderId="0" xfId="0" applyFont="1"/>
    <xf numFmtId="1" fontId="26" fillId="0" borderId="0" xfId="0" applyNumberFormat="1" applyFont="1"/>
    <xf numFmtId="0" fontId="22" fillId="0" borderId="0" xfId="0" applyFont="1" applyBorder="1"/>
    <xf numFmtId="168" fontId="17" fillId="0" borderId="5" xfId="0" applyNumberFormat="1" applyFont="1" applyBorder="1" applyAlignment="1">
      <alignment horizontal="center"/>
    </xf>
    <xf numFmtId="1" fontId="5" fillId="0" borderId="0" xfId="0" applyNumberFormat="1" applyFont="1" applyBorder="1"/>
    <xf numFmtId="0" fontId="17" fillId="0" borderId="0" xfId="0" applyFont="1" applyFill="1"/>
    <xf numFmtId="0" fontId="6" fillId="0" borderId="0" xfId="0" applyFont="1" applyFill="1" applyBorder="1"/>
    <xf numFmtId="0" fontId="33" fillId="0" borderId="2" xfId="0" quotePrefix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0" fontId="21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4" xfId="0" quotePrefix="1" applyFont="1" applyFill="1" applyBorder="1" applyAlignment="1">
      <alignment horizontal="center"/>
    </xf>
    <xf numFmtId="167" fontId="29" fillId="0" borderId="1" xfId="0" quotePrefix="1" applyNumberFormat="1" applyFont="1" applyBorder="1" applyAlignment="1">
      <alignment horizontal="center"/>
    </xf>
  </cellXfs>
  <cellStyles count="19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6" zoomScaleNormal="26" workbookViewId="0">
      <selection activeCell="Q28" sqref="Q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24.85546875" style="2" customWidth="1"/>
    <col min="32" max="32" width="22.7109375" style="2" customWidth="1"/>
    <col min="33" max="33" width="25.42578125" style="2" customWidth="1"/>
    <col min="34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5" t="s">
        <v>37</v>
      </c>
      <c r="AN6" s="115"/>
      <c r="AO6" s="115"/>
      <c r="AP6" s="115"/>
      <c r="AQ6" s="115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6"/>
      <c r="AP7" s="116"/>
      <c r="AQ7" s="116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5" t="s">
        <v>64</v>
      </c>
      <c r="AP8" s="115"/>
      <c r="AQ8" s="115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836.06500000000005</v>
      </c>
      <c r="AF12" s="51">
        <v>0</v>
      </c>
      <c r="AG12" s="51">
        <v>1949.9988451862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2786.0638451862001</v>
      </c>
      <c r="AP12" s="52">
        <f>SUMIF($C$11:$AN$11,"I.Mad",C12:AN12)</f>
        <v>0</v>
      </c>
      <c r="AQ12" s="52">
        <f>SUM(AO12:AP12)</f>
        <v>2786.0638451862001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7</v>
      </c>
      <c r="AF13" s="53" t="s">
        <v>20</v>
      </c>
      <c r="AG13" s="53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27</v>
      </c>
      <c r="AP13" s="52">
        <f>SUMIF($C$11:$AN$11,"I.Mad",C13:AN13)</f>
        <v>0</v>
      </c>
      <c r="AQ13" s="52">
        <f>SUM(AO13:AP13)</f>
        <v>27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3</v>
      </c>
      <c r="AF14" s="53" t="s">
        <v>20</v>
      </c>
      <c r="AG14" s="53">
        <v>7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10</v>
      </c>
      <c r="AP14" s="52">
        <f>SUMIF($C$11:$AN$11,"I.Mad",C14:AN14)</f>
        <v>0</v>
      </c>
      <c r="AQ14" s="52">
        <f>SUM(AO14:AP14)</f>
        <v>10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93.346026562885399</v>
      </c>
      <c r="AF15" s="53" t="s">
        <v>20</v>
      </c>
      <c r="AG15" s="53">
        <v>42.466159414589804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10.5</v>
      </c>
      <c r="AF16" s="58" t="s">
        <v>20</v>
      </c>
      <c r="AG16" s="124" t="s">
        <v>65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>
        <v>4.401154813799975</v>
      </c>
      <c r="AH30" s="55"/>
      <c r="AI30" s="55"/>
      <c r="AJ30" s="55"/>
      <c r="AK30" s="55"/>
      <c r="AL30" s="55"/>
      <c r="AM30" s="55"/>
      <c r="AN30" s="55"/>
      <c r="AO30" s="52">
        <f t="shared" si="1"/>
        <v>4.401154813799975</v>
      </c>
      <c r="AP30" s="52">
        <f t="shared" si="2"/>
        <v>0</v>
      </c>
      <c r="AQ30" s="55">
        <f t="shared" si="0"/>
        <v>4.401154813799975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836.06500000000005</v>
      </c>
      <c r="AF38" s="55">
        <f t="shared" si="3"/>
        <v>0</v>
      </c>
      <c r="AG38" s="55">
        <f t="shared" si="3"/>
        <v>1954.4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2790.4650000000001</v>
      </c>
      <c r="AP38" s="55">
        <f>SUM(AP12,AP18,AP24:AP37)</f>
        <v>0</v>
      </c>
      <c r="AQ38" s="55">
        <f>SUM(AO38:AP38)</f>
        <v>2790.4650000000001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23.7</v>
      </c>
      <c r="H39" s="57"/>
      <c r="I39" s="57">
        <v>24.1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17.899999999999999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63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9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2017-01-19T21:07:23Z</cp:lastPrinted>
  <dcterms:created xsi:type="dcterms:W3CDTF">2008-10-21T17:58:04Z</dcterms:created>
  <dcterms:modified xsi:type="dcterms:W3CDTF">2017-01-31T17:04:48Z</dcterms:modified>
</cp:coreProperties>
</file>