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<sst xmlns="http://schemas.openxmlformats.org/spreadsheetml/2006/main" count="398" uniqueCount="64">
  <si>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</si>
  <si>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</si>
  <si>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</si>
  <si>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</si>
  <si>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</si>
  <si>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</si>
  <si>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</si>
  <si>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</si>
  <si>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</si>
  <si>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</si>
  <si>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</si>
  <si>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</si>
  <si>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</si>
  <si>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</si>
  <si>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</si>
  <si>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</si>
  <si>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</si>
  <si>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</si>
  <si>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</si>
  <si>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</si>
  <si>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</si>
  <si>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</si>
  <si>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</si>
  <si>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</si>
  <si>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</si>
  <si>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</si>
  <si>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</si>
  <si>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</si>
  <si>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</si>
  <si>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</si>
  <si>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</si>
  <si>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</si>
  <si>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</si>
  <si>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</si>
  <si>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</si>
  <si>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</si>
  <si>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</si>
  <si>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</si>
  <si>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</si>
  <si>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</si>
  <si>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</si>
  <si>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</si>
  <si>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</si>
  <si>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</si>
  <si>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</si>
  <si>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</si>
  <si>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</si>
  <si>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</si>
  <si>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</si>
  <si>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</si>
  <si>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</si>
  <si>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</si>
  <si>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</si>
  <si>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</si>
  <si>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</si>
  <si>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</si>
  <si>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</si>
  <si>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</si>
  <si>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</si>
  <si>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</si>
  <si>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BONITO</t>
  </si>
  <si>
    <t>S/M</t>
  </si>
  <si>
    <t xml:space="preserve">        Fecha  : 30/01/2014</t>
  </si>
  <si>
    <t>Callao, 31 enero del 2014</t>
  </si>
</sst>
</file>

<file path=xl/styles.xml><?xml version="1.0" encoding="utf-8"?>
<styleSheet xmlns="http://schemas.openxmlformats.org/spreadsheetml/2006/main">
  <numFmts count="4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0" applyNumberFormat="1" applyFont="1" applyFill="1" applyBorder="1" applyProtection="1">
      <alignment/>
      <protection locked="0"/>
    </xf>
    <xf numFmtId="1" fontId="19" fillId="0" borderId="0" xfId="60" applyNumberFormat="1" applyFont="1" applyFill="1" applyBorder="1" applyAlignment="1" applyProtection="1">
      <alignment/>
      <protection locked="0"/>
    </xf>
    <xf numFmtId="1" fontId="19" fillId="0" borderId="0" xfId="60" applyNumberFormat="1" applyFont="1" applyFill="1" applyBorder="1" applyAlignment="1" applyProtection="1">
      <alignment horizontal="right"/>
      <protection locked="0"/>
    </xf>
    <xf numFmtId="1" fontId="19" fillId="0" borderId="0" xfId="60" applyNumberFormat="1" applyFont="1" applyFill="1" applyBorder="1" applyAlignment="1" applyProtection="1" quotePrefix="1">
      <alignment/>
      <protection locked="0"/>
    </xf>
    <xf numFmtId="1" fontId="19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AQ23" sqref="AQ23:AQ3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7" t="s">
        <v>54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26.25">
      <c r="B3" s="97" t="s">
        <v>52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8" t="s">
        <v>47</v>
      </c>
      <c r="AN4" s="98"/>
      <c r="AO4" s="98"/>
      <c r="AP4" s="98"/>
      <c r="AQ4" s="98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9"/>
      <c r="AP5" s="99"/>
      <c r="AQ5" s="99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0" t="s">
        <v>62</v>
      </c>
      <c r="AP6" s="100"/>
      <c r="AQ6" s="10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88" t="s">
        <v>4</v>
      </c>
      <c r="D8" s="89"/>
      <c r="E8" s="88" t="s">
        <v>5</v>
      </c>
      <c r="F8" s="89"/>
      <c r="G8" s="90" t="s">
        <v>6</v>
      </c>
      <c r="H8" s="96"/>
      <c r="I8" s="88" t="s">
        <v>49</v>
      </c>
      <c r="J8" s="95"/>
      <c r="K8" s="88" t="s">
        <v>7</v>
      </c>
      <c r="L8" s="95"/>
      <c r="M8" s="88" t="s">
        <v>8</v>
      </c>
      <c r="N8" s="95"/>
      <c r="O8" s="88" t="s">
        <v>9</v>
      </c>
      <c r="P8" s="95"/>
      <c r="Q8" s="88" t="s">
        <v>10</v>
      </c>
      <c r="R8" s="89"/>
      <c r="S8" s="88" t="s">
        <v>11</v>
      </c>
      <c r="T8" s="89"/>
      <c r="U8" s="88" t="s">
        <v>12</v>
      </c>
      <c r="V8" s="89"/>
      <c r="W8" s="88" t="s">
        <v>13</v>
      </c>
      <c r="X8" s="89"/>
      <c r="Y8" s="90" t="s">
        <v>14</v>
      </c>
      <c r="Z8" s="91"/>
      <c r="AA8" s="90" t="s">
        <v>50</v>
      </c>
      <c r="AB8" s="91"/>
      <c r="AC8" s="92" t="s">
        <v>15</v>
      </c>
      <c r="AD8" s="89"/>
      <c r="AE8" s="92" t="s">
        <v>16</v>
      </c>
      <c r="AF8" s="89"/>
      <c r="AG8" s="92" t="s">
        <v>17</v>
      </c>
      <c r="AH8" s="89"/>
      <c r="AI8" s="92" t="s">
        <v>46</v>
      </c>
      <c r="AJ8" s="89"/>
      <c r="AK8" s="92" t="s">
        <v>18</v>
      </c>
      <c r="AL8" s="89"/>
      <c r="AM8" s="88" t="s">
        <v>56</v>
      </c>
      <c r="AN8" s="89"/>
      <c r="AO8" s="93" t="s">
        <v>19</v>
      </c>
      <c r="AP8" s="94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160</v>
      </c>
      <c r="W10" s="67">
        <v>0</v>
      </c>
      <c r="X10" s="67">
        <v>0</v>
      </c>
      <c r="Y10" s="67">
        <v>101</v>
      </c>
      <c r="Z10" s="67">
        <v>14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101</v>
      </c>
      <c r="AP10" s="68">
        <f aca="true" t="shared" si="0" ref="AO10:AP12">SUMIF($C$9:$AN$9,"I.Mad",C10:AN10)</f>
        <v>174</v>
      </c>
      <c r="AQ10" s="68">
        <f>SUM(AO10:AP10)</f>
        <v>275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 t="s">
        <v>25</v>
      </c>
      <c r="H11" s="69" t="s">
        <v>25</v>
      </c>
      <c r="I11" s="69" t="s">
        <v>25</v>
      </c>
      <c r="J11" s="69" t="s">
        <v>25</v>
      </c>
      <c r="K11" s="69" t="s">
        <v>25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 t="s">
        <v>25</v>
      </c>
      <c r="V11" s="69">
        <v>4</v>
      </c>
      <c r="W11" s="69" t="s">
        <v>25</v>
      </c>
      <c r="X11" s="69" t="s">
        <v>25</v>
      </c>
      <c r="Y11" s="69">
        <v>1</v>
      </c>
      <c r="Z11" s="69">
        <v>1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1</v>
      </c>
      <c r="AP11" s="68">
        <f t="shared" si="0"/>
        <v>5</v>
      </c>
      <c r="AQ11" s="68">
        <f>SUM(AO11:AP11)</f>
        <v>6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 t="s">
        <v>25</v>
      </c>
      <c r="H12" s="69" t="s">
        <v>25</v>
      </c>
      <c r="I12" s="69" t="s">
        <v>25</v>
      </c>
      <c r="J12" s="69" t="s">
        <v>25</v>
      </c>
      <c r="K12" s="69" t="s">
        <v>25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 t="s">
        <v>25</v>
      </c>
      <c r="V12" s="69">
        <v>3</v>
      </c>
      <c r="W12" s="69" t="s">
        <v>25</v>
      </c>
      <c r="X12" s="69" t="s">
        <v>25</v>
      </c>
      <c r="Y12" s="69" t="s">
        <v>61</v>
      </c>
      <c r="Z12" s="69">
        <v>1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0</v>
      </c>
      <c r="AP12" s="68">
        <f t="shared" si="0"/>
        <v>4</v>
      </c>
      <c r="AQ12" s="68">
        <f>SUM(AO12:AP12)</f>
        <v>4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 t="s">
        <v>25</v>
      </c>
      <c r="H13" s="69" t="s">
        <v>25</v>
      </c>
      <c r="I13" s="69" t="s">
        <v>25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 t="s">
        <v>25</v>
      </c>
      <c r="V13" s="69">
        <v>0</v>
      </c>
      <c r="W13" s="69" t="s">
        <v>25</v>
      </c>
      <c r="X13" s="69" t="s">
        <v>25</v>
      </c>
      <c r="Y13" s="69" t="s">
        <v>25</v>
      </c>
      <c r="Z13" s="69">
        <v>0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52.5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 t="s">
        <v>25</v>
      </c>
      <c r="H14" s="75" t="s">
        <v>25</v>
      </c>
      <c r="I14" s="75" t="s">
        <v>25</v>
      </c>
      <c r="J14" s="75" t="s">
        <v>25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 t="s">
        <v>25</v>
      </c>
      <c r="V14" s="75">
        <v>15</v>
      </c>
      <c r="W14" s="75" t="s">
        <v>25</v>
      </c>
      <c r="X14" s="75" t="s">
        <v>25</v>
      </c>
      <c r="Y14" s="75" t="s">
        <v>25</v>
      </c>
      <c r="Z14" s="75">
        <v>14.5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>
        <v>294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>
        <v>215</v>
      </c>
      <c r="Z23" s="72"/>
      <c r="AA23" s="72"/>
      <c r="AB23" s="72"/>
      <c r="AC23" s="72">
        <v>145</v>
      </c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654</v>
      </c>
      <c r="AP23" s="72">
        <f t="shared" si="2"/>
        <v>0</v>
      </c>
      <c r="AQ23" s="72">
        <f t="shared" si="3"/>
        <v>654</v>
      </c>
      <c r="AT23" s="24"/>
      <c r="AU23" s="24"/>
      <c r="AV23" s="24"/>
    </row>
    <row r="24" spans="2:48" ht="50.25" customHeight="1">
      <c r="B24" s="26" t="s">
        <v>60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>
        <v>11</v>
      </c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11</v>
      </c>
      <c r="AP32" s="72">
        <f t="shared" si="2"/>
        <v>0</v>
      </c>
      <c r="AQ32" s="72">
        <f t="shared" si="3"/>
        <v>11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0</v>
      </c>
      <c r="H36" s="72">
        <f t="shared" si="4"/>
        <v>0</v>
      </c>
      <c r="I36" s="72">
        <f t="shared" si="4"/>
        <v>305</v>
      </c>
      <c r="J36" s="72">
        <f t="shared" si="4"/>
        <v>0</v>
      </c>
      <c r="K36" s="72">
        <f>+SUM(K10,K16,K22:K35)</f>
        <v>0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0</v>
      </c>
      <c r="V36" s="72">
        <f t="shared" si="4"/>
        <v>160</v>
      </c>
      <c r="W36" s="72">
        <f t="shared" si="4"/>
        <v>0</v>
      </c>
      <c r="X36" s="72">
        <f t="shared" si="4"/>
        <v>0</v>
      </c>
      <c r="Y36" s="72">
        <f t="shared" si="4"/>
        <v>316</v>
      </c>
      <c r="Z36" s="72">
        <f t="shared" si="4"/>
        <v>14</v>
      </c>
      <c r="AA36" s="72">
        <f>+SUM(AA10,AA16,AA22:AA35)</f>
        <v>0</v>
      </c>
      <c r="AB36" s="72">
        <f t="shared" si="4"/>
        <v>0</v>
      </c>
      <c r="AC36" s="72">
        <f t="shared" si="4"/>
        <v>145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766</v>
      </c>
      <c r="AP36" s="72">
        <f>SUM(AP10,AP16,AP22:AP35)</f>
        <v>174</v>
      </c>
      <c r="AQ36" s="72">
        <f>SUM(AO36:AP36)</f>
        <v>940</v>
      </c>
    </row>
    <row r="37" spans="2:43" ht="50.25" customHeight="1">
      <c r="B37" s="22" t="s">
        <v>51</v>
      </c>
      <c r="C37" s="31"/>
      <c r="D37" s="31"/>
      <c r="E37" s="31"/>
      <c r="F37" s="31"/>
      <c r="G37" s="74">
        <v>18.6</v>
      </c>
      <c r="H37" s="74"/>
      <c r="I37" s="74">
        <v>22.9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>
        <v>15.4</v>
      </c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58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4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63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2013-07-03T18:31:28Z</cp:lastPrinted>
  <dcterms:created xsi:type="dcterms:W3CDTF">2008-10-21T17:58:04Z</dcterms:created>
  <dcterms:modified xsi:type="dcterms:W3CDTF">2014-01-31T16:49:30Z</dcterms:modified>
  <cp:category/>
  <cp:version/>
  <cp:contentType/>
  <cp:contentStatus/>
</cp:coreProperties>
</file>