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<sst xmlns="http://schemas.openxmlformats.org/spreadsheetml/2006/main" count="357" uniqueCount="70">
  <si>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</si>
  <si>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</si>
  <si>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</si>
  <si>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</si>
  <si>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</si>
  <si>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</si>
  <si>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</si>
  <si>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</si>
  <si>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</si>
  <si>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</si>
  <si>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</si>
  <si>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</si>
  <si>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</si>
  <si>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</si>
  <si>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</si>
  <si>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</si>
  <si>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</si>
  <si>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</si>
  <si>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</si>
  <si>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</si>
  <si>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</si>
  <si>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</si>
  <si>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</si>
  <si>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</si>
  <si>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</si>
  <si>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</si>
  <si>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</si>
  <si>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</si>
  <si>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</si>
  <si>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</si>
  <si>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</si>
  <si>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</si>
  <si>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</si>
  <si>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</si>
  <si>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</si>
  <si>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</si>
  <si>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</si>
  <si>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</si>
  <si>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</si>
  <si>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</si>
  <si>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</si>
  <si>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</si>
  <si>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</si>
  <si>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</si>
  <si>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</si>
  <si>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</si>
  <si>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</si>
  <si>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</si>
  <si>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</si>
  <si>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</si>
  <si>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</si>
  <si>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</si>
  <si>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</si>
  <si>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</si>
  <si>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</si>
  <si>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</si>
  <si>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</si>
  <si>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</si>
  <si>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</si>
  <si>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</si>
  <si>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</si>
  <si>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</si>
  <si>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</si>
  <si>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</si>
  <si>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S/M</t>
  </si>
  <si>
    <t xml:space="preserve">        Fecha  : 29/11/2018</t>
  </si>
  <si>
    <t>Callao, 30 de noviembre del 2018</t>
  </si>
  <si>
    <t>MALAGUA</t>
  </si>
  <si>
    <t>R.M.N°257-2018-PRODUCE, R.M.N°504-2018-PRODUCE, R.M.N°509-2018-PRODUCE</t>
  </si>
  <si>
    <t>13y14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</si>
</sst>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B4" sqref="B4:AQ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62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1140</v>
      </c>
      <c r="F12" s="51">
        <v>162</v>
      </c>
      <c r="G12" s="51">
        <v>9537.7000000000007</v>
      </c>
      <c r="H12" s="51">
        <v>7525.7599999999993</v>
      </c>
      <c r="I12" s="51">
        <v>9391.44</v>
      </c>
      <c r="J12" s="51">
        <v>12607.41</v>
      </c>
      <c r="K12" s="51">
        <v>950.95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4160</v>
      </c>
      <c r="R12" s="51">
        <v>210</v>
      </c>
      <c r="S12" s="51">
        <v>2515</v>
      </c>
      <c r="T12" s="51">
        <v>110</v>
      </c>
      <c r="U12" s="51">
        <v>955</v>
      </c>
      <c r="V12" s="51">
        <v>680</v>
      </c>
      <c r="W12" s="51">
        <v>4290</v>
      </c>
      <c r="X12" s="51">
        <v>0</v>
      </c>
      <c r="Y12" s="51">
        <v>1326.614</v>
      </c>
      <c r="Z12" s="51">
        <v>55.384999999999998</v>
      </c>
      <c r="AA12" s="51">
        <v>2995.8045709939702</v>
      </c>
      <c r="AB12" s="51">
        <v>0</v>
      </c>
      <c r="AC12" s="51">
        <v>3866.1274545454544</v>
      </c>
      <c r="AD12" s="51">
        <v>115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41128.636025539425</v>
      </c>
      <c r="AP12" s="52">
        <f>SUMIF($C$11:$AN$11,"I.Mad",C12:AN12)</f>
        <v>21465.554999999997</v>
      </c>
      <c r="AQ12" s="52">
        <f>SUM(AO12:AP12)</f>
        <v>62594.191025539418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>
        <v>4</v>
      </c>
      <c r="F13" s="53">
        <v>2</v>
      </c>
      <c r="G13" s="53">
        <v>42</v>
      </c>
      <c r="H13" s="53">
        <v>138</v>
      </c>
      <c r="I13" s="53">
        <v>50</v>
      </c>
      <c r="J13" s="53">
        <v>207</v>
      </c>
      <c r="K13" s="53">
        <v>4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20</v>
      </c>
      <c r="R13" s="53">
        <v>2</v>
      </c>
      <c r="S13" s="53">
        <v>14</v>
      </c>
      <c r="T13" s="53">
        <v>1</v>
      </c>
      <c r="U13" s="53">
        <v>14</v>
      </c>
      <c r="V13" s="53">
        <v>1</v>
      </c>
      <c r="W13" s="53">
        <v>16</v>
      </c>
      <c r="X13" s="53" t="s">
        <v>19</v>
      </c>
      <c r="Y13" s="53">
        <v>9</v>
      </c>
      <c r="Z13" s="53">
        <v>1</v>
      </c>
      <c r="AA13" s="53">
        <v>19</v>
      </c>
      <c r="AB13" s="53" t="s">
        <v>19</v>
      </c>
      <c r="AC13" s="53">
        <v>42</v>
      </c>
      <c r="AD13" s="53">
        <v>2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234</v>
      </c>
      <c r="AP13" s="52">
        <f>SUMIF($C$11:$AN$11,"I.Mad",C13:AN13)</f>
        <v>354</v>
      </c>
      <c r="AQ13" s="52">
        <f>SUM(AO13:AP13)</f>
        <v>588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64</v>
      </c>
      <c r="F14" s="53" t="s">
        <v>64</v>
      </c>
      <c r="G14" s="53">
        <v>11</v>
      </c>
      <c r="H14" s="53">
        <v>22</v>
      </c>
      <c r="I14" s="53">
        <v>7</v>
      </c>
      <c r="J14" s="53">
        <v>23</v>
      </c>
      <c r="K14" s="53" t="s">
        <v>64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8</v>
      </c>
      <c r="R14" s="53">
        <v>1</v>
      </c>
      <c r="S14" s="53">
        <v>6</v>
      </c>
      <c r="T14" s="53" t="s">
        <v>64</v>
      </c>
      <c r="U14" s="53">
        <v>6</v>
      </c>
      <c r="V14" s="53">
        <v>0</v>
      </c>
      <c r="W14" s="53">
        <v>7</v>
      </c>
      <c r="X14" s="53" t="s">
        <v>19</v>
      </c>
      <c r="Y14" s="53">
        <v>4</v>
      </c>
      <c r="Z14" s="53">
        <v>1</v>
      </c>
      <c r="AA14" s="53">
        <v>6</v>
      </c>
      <c r="AB14" s="53" t="s">
        <v>19</v>
      </c>
      <c r="AC14" s="53">
        <v>11</v>
      </c>
      <c r="AD14" s="53" t="s">
        <v>64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66</v>
      </c>
      <c r="AP14" s="52">
        <f>SUMIF($C$11:$AN$11,"I.Mad",C14:AN14)</f>
        <v>47</v>
      </c>
      <c r="AQ14" s="52">
        <f>SUM(AO14:AP14)</f>
        <v>113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9.1824016754103774E-2</v>
      </c>
      <c r="I15" s="53">
        <v>7.4085276380832038E-2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0.62640184095717077</v>
      </c>
      <c r="R15" s="53">
        <v>0</v>
      </c>
      <c r="S15" s="53">
        <v>0.85228231652240494</v>
      </c>
      <c r="T15" s="53" t="s">
        <v>19</v>
      </c>
      <c r="U15" s="53">
        <v>0</v>
      </c>
      <c r="V15" s="53">
        <v>0</v>
      </c>
      <c r="W15" s="53">
        <v>0.53479747184091719</v>
      </c>
      <c r="X15" s="53" t="s">
        <v>19</v>
      </c>
      <c r="Y15" s="53">
        <v>0.199376</v>
      </c>
      <c r="Z15" s="53">
        <v>4.3956039999999996</v>
      </c>
      <c r="AA15" s="53">
        <v>30.470146688913434</v>
      </c>
      <c r="AB15" s="53" t="s">
        <v>19</v>
      </c>
      <c r="AC15" s="53">
        <v>53.538695565933558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14.5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0</v>
      </c>
      <c r="S16" s="58">
        <v>14</v>
      </c>
      <c r="T16" s="58" t="s">
        <v>19</v>
      </c>
      <c r="U16" s="58">
        <v>14</v>
      </c>
      <c r="V16" s="58">
        <v>14</v>
      </c>
      <c r="W16" s="58">
        <v>14</v>
      </c>
      <c r="X16" s="58" t="s">
        <v>19</v>
      </c>
      <c r="Y16" s="58" t="s">
        <v>69</v>
      </c>
      <c r="Z16" s="58">
        <v>12.5</v>
      </c>
      <c r="AA16" s="58">
        <v>12.5</v>
      </c>
      <c r="AB16" s="58" t="s">
        <v>19</v>
      </c>
      <c r="AC16" s="58">
        <v>11.5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3.9308230000000002</v>
      </c>
      <c r="Z30" s="55"/>
      <c r="AA30" s="55">
        <v>17.663757051835411</v>
      </c>
      <c r="AB30" s="71"/>
      <c r="AC30" s="55">
        <v>28.872545454545456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50.467125506380867</v>
      </c>
      <c r="AP30" s="52">
        <f t="shared" si="1"/>
        <v>0</v>
      </c>
      <c r="AQ30" s="55">
        <f t="shared" si="2"/>
        <v>50.467125506380867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67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>
        <v>45.249535221496004</v>
      </c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45.249535221496004</v>
      </c>
      <c r="AP40" s="52">
        <f t="shared" si="6"/>
        <v>0</v>
      </c>
      <c r="AQ40" s="55">
        <f t="shared" si="7"/>
        <v>45.249535221496004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1140</v>
      </c>
      <c r="F41" s="55">
        <f t="shared" si="8"/>
        <v>162</v>
      </c>
      <c r="G41" s="55">
        <f t="shared" si="8"/>
        <v>9537.7000000000007</v>
      </c>
      <c r="H41" s="55">
        <f t="shared" si="8"/>
        <v>7525.7599999999993</v>
      </c>
      <c r="I41" s="55">
        <f t="shared" si="8"/>
        <v>9391.44</v>
      </c>
      <c r="J41" s="55">
        <f t="shared" si="8"/>
        <v>12607.41</v>
      </c>
      <c r="K41" s="55">
        <f t="shared" si="8"/>
        <v>950.95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4160</v>
      </c>
      <c r="R41" s="55">
        <f t="shared" si="8"/>
        <v>210</v>
      </c>
      <c r="S41" s="55">
        <f t="shared" si="8"/>
        <v>2515</v>
      </c>
      <c r="T41" s="55">
        <f t="shared" si="8"/>
        <v>110</v>
      </c>
      <c r="U41" s="55">
        <f t="shared" si="8"/>
        <v>955</v>
      </c>
      <c r="V41" s="55">
        <f t="shared" si="8"/>
        <v>680</v>
      </c>
      <c r="W41" s="55">
        <f t="shared" si="8"/>
        <v>4290</v>
      </c>
      <c r="X41" s="55">
        <f t="shared" si="8"/>
        <v>0</v>
      </c>
      <c r="Y41" s="55">
        <f t="shared" si="8"/>
        <v>1330.544823</v>
      </c>
      <c r="Z41" s="55">
        <f t="shared" si="8"/>
        <v>55.384999999999998</v>
      </c>
      <c r="AA41" s="55">
        <f t="shared" si="8"/>
        <v>3058.7178632673017</v>
      </c>
      <c r="AB41" s="55">
        <f t="shared" si="8"/>
        <v>0</v>
      </c>
      <c r="AC41" s="55">
        <f t="shared" si="8"/>
        <v>3895</v>
      </c>
      <c r="AD41" s="55">
        <f t="shared" si="8"/>
        <v>115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41179.103151045805</v>
      </c>
      <c r="AP41" s="55">
        <f>SUM(AP12,AP18,AP24:AP37)</f>
        <v>21465.554999999997</v>
      </c>
      <c r="AQ41" s="55">
        <f>SUM(AO41:AP41)</f>
        <v>62644.658151045805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18.5</v>
      </c>
      <c r="H42" s="57"/>
      <c r="I42" s="57">
        <v>20.7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17.2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2018-11-30T17:26:55Z</dcterms:modified>
</cp:coreProperties>
</file>