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<sst xmlns="http://schemas.openxmlformats.org/spreadsheetml/2006/main" count="377" uniqueCount="67">
  <si>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</si>
  <si>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</si>
  <si>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</si>
  <si>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</si>
  <si>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</si>
  <si>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</si>
  <si>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</si>
  <si>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</si>
  <si>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</si>
  <si>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</si>
  <si>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</si>
  <si>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</si>
  <si>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</si>
  <si>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</si>
  <si>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</si>
  <si>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</si>
  <si>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</si>
  <si>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</si>
  <si>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</si>
  <si>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</si>
  <si>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</si>
  <si>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</si>
  <si>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</si>
  <si>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</si>
  <si>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</si>
  <si>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</si>
  <si>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</si>
  <si>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</si>
  <si>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</si>
  <si>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</si>
  <si>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</si>
  <si>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</si>
  <si>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</si>
  <si>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</si>
  <si>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</si>
  <si>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</si>
  <si>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</si>
  <si>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</si>
  <si>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</si>
  <si>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</si>
  <si>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</si>
  <si>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</si>
  <si>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</si>
  <si>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</si>
  <si>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</si>
  <si>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</si>
  <si>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</si>
  <si>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</si>
  <si>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</si>
  <si>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</si>
  <si>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</si>
  <si>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</si>
  <si>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</si>
  <si>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</si>
  <si>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</si>
  <si>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</si>
  <si>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</si>
  <si>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GCQ/jsr</t>
  </si>
  <si>
    <t>Atico</t>
  </si>
  <si>
    <t>PEJERREY</t>
  </si>
  <si>
    <t>R.M.N°427-2015-PRODUCE,R.M.N°242-2016-PRODUCE,R.M.N°440-2016-PRODUCE, R.M.N° 457-2016</t>
  </si>
  <si>
    <t>AGUJILLA</t>
  </si>
  <si>
    <t>CALAMAR</t>
  </si>
  <si>
    <t>11,0y12,5</t>
  </si>
  <si>
    <t>13,0</t>
  </si>
  <si>
    <t xml:space="preserve">        Fecha  : 29/11/2016</t>
  </si>
  <si>
    <t>Callao, 30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</si>
</sst>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Q24" sqref="Q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2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65</v>
      </c>
      <c r="AP8" s="116"/>
      <c r="AQ8" s="116"/>
    </row>
    <row r="9" spans="2:48" ht="21.75" customHeight="1" x14ac:dyDescent="0.4">
      <c r="B9" s="15" t="s">
        <v>2</v>
      </c>
      <c r="C9" s="12" t="s">
        <v>60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58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310</v>
      </c>
      <c r="D12" s="53">
        <v>0</v>
      </c>
      <c r="E12" s="53">
        <v>313</v>
      </c>
      <c r="F12" s="53">
        <v>0</v>
      </c>
      <c r="G12" s="53">
        <v>2661</v>
      </c>
      <c r="H12" s="53">
        <v>6049</v>
      </c>
      <c r="I12" s="53">
        <v>3103</v>
      </c>
      <c r="J12" s="53">
        <v>832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1695</v>
      </c>
      <c r="X12" s="53">
        <v>0</v>
      </c>
      <c r="Y12" s="53">
        <v>2460.6357626018066</v>
      </c>
      <c r="Z12" s="53">
        <v>390.76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10542.635762601807</v>
      </c>
      <c r="AP12" s="54">
        <f>SUMIF($C$11:$AN$11,"I.Mad",C12:AN12)</f>
        <v>7271.76</v>
      </c>
      <c r="AQ12" s="54">
        <f>SUM(AO12:AP12)</f>
        <v>17814.395762601809</v>
      </c>
      <c r="AS12" s="27"/>
      <c r="AT12" s="62"/>
    </row>
    <row r="13" spans="2:48" ht="50.25" customHeight="1" x14ac:dyDescent="0.55000000000000004">
      <c r="B13" s="83" t="s">
        <v>19</v>
      </c>
      <c r="C13" s="55">
        <v>6</v>
      </c>
      <c r="D13" s="55" t="s">
        <v>20</v>
      </c>
      <c r="E13" s="55">
        <v>4</v>
      </c>
      <c r="F13" s="55" t="s">
        <v>20</v>
      </c>
      <c r="G13" s="55">
        <v>54</v>
      </c>
      <c r="H13" s="55">
        <v>178</v>
      </c>
      <c r="I13" s="55">
        <v>49</v>
      </c>
      <c r="J13" s="55">
        <v>37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24</v>
      </c>
      <c r="X13" s="55" t="s">
        <v>20</v>
      </c>
      <c r="Y13" s="55">
        <v>45</v>
      </c>
      <c r="Z13" s="55">
        <v>9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182</v>
      </c>
      <c r="AP13" s="54">
        <f>SUMIF($C$11:$AN$11,"I.Mad",C13:AN13)</f>
        <v>224</v>
      </c>
      <c r="AQ13" s="54">
        <f>SUM(AO13:AP13)</f>
        <v>406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3</v>
      </c>
      <c r="D14" s="55" t="s">
        <v>20</v>
      </c>
      <c r="E14" s="55">
        <v>2</v>
      </c>
      <c r="F14" s="55" t="s">
        <v>20</v>
      </c>
      <c r="G14" s="55">
        <v>5</v>
      </c>
      <c r="H14" s="55">
        <v>15</v>
      </c>
      <c r="I14" s="55">
        <v>5</v>
      </c>
      <c r="J14" s="55">
        <v>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10</v>
      </c>
      <c r="X14" s="55" t="s">
        <v>20</v>
      </c>
      <c r="Y14" s="55">
        <v>13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17</v>
      </c>
      <c r="AQ14" s="54">
        <f>SUM(AO14:AP14)</f>
        <v>55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6.2</v>
      </c>
      <c r="D15" s="55" t="s">
        <v>20</v>
      </c>
      <c r="E15" s="55">
        <v>68.099999999999994</v>
      </c>
      <c r="F15" s="55" t="s">
        <v>20</v>
      </c>
      <c r="G15" s="55">
        <v>0.4</v>
      </c>
      <c r="H15" s="55">
        <v>0</v>
      </c>
      <c r="I15" s="55">
        <v>66.745026904811482</v>
      </c>
      <c r="J15" s="55">
        <v>70.899470899470913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42.12</v>
      </c>
      <c r="X15" s="55" t="s">
        <v>20</v>
      </c>
      <c r="Y15" s="55">
        <v>29.918080019920822</v>
      </c>
      <c r="Z15" s="55">
        <v>7.5675675675675675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12.5</v>
      </c>
      <c r="D16" s="60" t="s">
        <v>20</v>
      </c>
      <c r="E16" s="60">
        <v>11.5</v>
      </c>
      <c r="F16" s="60" t="s">
        <v>20</v>
      </c>
      <c r="G16" s="60">
        <v>14</v>
      </c>
      <c r="H16" s="60">
        <v>14</v>
      </c>
      <c r="I16" s="60">
        <v>11</v>
      </c>
      <c r="J16" s="60">
        <v>11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>
        <v>12.5</v>
      </c>
      <c r="X16" s="60" t="s">
        <v>20</v>
      </c>
      <c r="Y16" s="60" t="s">
        <v>63</v>
      </c>
      <c r="Z16" s="60" t="s">
        <v>64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59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>
        <v>2.674237398193184</v>
      </c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2.674237398193184</v>
      </c>
      <c r="AP30" s="54">
        <f t="shared" si="2"/>
        <v>0</v>
      </c>
      <c r="AQ30" s="57">
        <f t="shared" si="0"/>
        <v>2.674237398193184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61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310</v>
      </c>
      <c r="D38" s="57">
        <f t="shared" si="3"/>
        <v>0</v>
      </c>
      <c r="E38" s="57">
        <f t="shared" si="3"/>
        <v>313</v>
      </c>
      <c r="F38" s="57">
        <f t="shared" si="3"/>
        <v>0</v>
      </c>
      <c r="G38" s="57">
        <f t="shared" si="3"/>
        <v>2661</v>
      </c>
      <c r="H38" s="57">
        <f t="shared" si="3"/>
        <v>6049</v>
      </c>
      <c r="I38" s="57">
        <f t="shared" si="3"/>
        <v>3103</v>
      </c>
      <c r="J38" s="57">
        <f t="shared" si="3"/>
        <v>832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0</v>
      </c>
      <c r="T38" s="57">
        <f t="shared" si="3"/>
        <v>0</v>
      </c>
      <c r="U38" s="57">
        <f t="shared" si="3"/>
        <v>0</v>
      </c>
      <c r="V38" s="57">
        <f t="shared" si="3"/>
        <v>0</v>
      </c>
      <c r="W38" s="57">
        <f t="shared" si="3"/>
        <v>1695</v>
      </c>
      <c r="X38" s="57">
        <f t="shared" si="3"/>
        <v>0</v>
      </c>
      <c r="Y38" s="57">
        <f t="shared" si="3"/>
        <v>2463.31</v>
      </c>
      <c r="Z38" s="57">
        <f t="shared" si="3"/>
        <v>390.76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10545.31</v>
      </c>
      <c r="AP38" s="57">
        <f>SUM(AP12,AP18,AP24:AP37)</f>
        <v>7271.76</v>
      </c>
      <c r="AQ38" s="57">
        <f>SUM(AO38:AP38)</f>
        <v>17817.07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16.5</v>
      </c>
      <c r="H39" s="59"/>
      <c r="I39" s="92">
        <v>19.63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14.7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66</v>
      </c>
      <c r="AN43" s="4"/>
    </row>
    <row r="44" spans="2:43" ht="30.75" x14ac:dyDescent="0.45">
      <c r="B44" s="22" t="s">
        <v>57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2016-11-30T19:22:12Z</dcterms:modified>
</cp:coreProperties>
</file>