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<sst xmlns="http://schemas.openxmlformats.org/spreadsheetml/2006/main" count="393" uniqueCount="67">
  <si>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</si>
  <si>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</si>
  <si>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</si>
  <si>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</si>
  <si>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</si>
  <si>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</si>
  <si>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</si>
  <si>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</si>
  <si>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</si>
  <si>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</si>
  <si>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</si>
  <si>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</si>
  <si>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</si>
  <si>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</si>
  <si>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</si>
  <si>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</si>
  <si>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</si>
  <si>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</si>
  <si>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</si>
  <si>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</si>
  <si>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</si>
  <si>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</si>
  <si>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</si>
  <si>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</si>
  <si>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</si>
  <si>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</si>
  <si>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</si>
  <si>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</si>
  <si>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</si>
  <si>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</si>
  <si>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</si>
  <si>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</si>
  <si>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</si>
  <si>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</si>
  <si>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</si>
  <si>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</si>
  <si>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</si>
  <si>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</si>
  <si>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</si>
  <si>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</si>
  <si>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</si>
  <si>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</si>
  <si>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</si>
  <si>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</si>
  <si>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</si>
  <si>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</si>
  <si>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</si>
  <si>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</si>
  <si>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</si>
  <si>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</si>
  <si>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</si>
  <si>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</si>
  <si>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</si>
  <si>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</si>
  <si>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</si>
  <si>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</si>
  <si>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</si>
  <si>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</si>
  <si>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</si>
  <si>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</si>
  <si>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</si>
  <si>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</si>
  <si>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R.M.N° 019-2011-PRODUCE,  </t>
  </si>
  <si>
    <t>Callao, 01 de  Agosto del 2011</t>
  </si>
  <si>
    <t xml:space="preserve">        Fecha  : 29/07/2011</t>
  </si>
  <si>
    <t xml:space="preserve">           Atención: Sr. Kurt  Burneo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</si>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</sst>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Z1">
      <selection activeCell="AE25" sqref="AE2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57421875" style="0" customWidth="1"/>
    <col min="16" max="16" width="6.28125" style="0" customWidth="1"/>
    <col min="17" max="17" width="8.71093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7.7109375" style="0" customWidth="1"/>
    <col min="22" max="22" width="9.00390625" style="0" customWidth="1"/>
    <col min="23" max="23" width="7.7109375" style="0" customWidth="1"/>
    <col min="24" max="24" width="7.421875" style="0" customWidth="1"/>
    <col min="25" max="25" width="8.003906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8515625" style="0" customWidth="1"/>
    <col min="34" max="34" width="5.7109375" style="0" customWidth="1"/>
    <col min="35" max="35" width="7.8515625" style="0" customWidth="1"/>
    <col min="36" max="36" width="5.57421875" style="0" customWidth="1"/>
    <col min="37" max="37" width="9.00390625" style="0" customWidth="1"/>
    <col min="38" max="38" width="6.140625" style="0" customWidth="1"/>
    <col min="39" max="39" width="9.421875" style="0" customWidth="1"/>
    <col min="40" max="40" width="6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6" t="s">
        <v>65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64</v>
      </c>
      <c r="AP6" s="94"/>
      <c r="AQ6" s="99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7" t="s">
        <v>5</v>
      </c>
      <c r="D8" s="83"/>
      <c r="E8" s="87" t="s">
        <v>6</v>
      </c>
      <c r="F8" s="83"/>
      <c r="G8" s="84" t="s">
        <v>7</v>
      </c>
      <c r="H8" s="88"/>
      <c r="I8" s="82" t="s">
        <v>8</v>
      </c>
      <c r="J8" s="89"/>
      <c r="K8" s="87" t="s">
        <v>9</v>
      </c>
      <c r="L8" s="83"/>
      <c r="M8" s="87" t="s">
        <v>10</v>
      </c>
      <c r="N8" s="89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84" t="s">
        <v>15</v>
      </c>
      <c r="X8" s="85"/>
      <c r="Y8" s="84" t="s">
        <v>16</v>
      </c>
      <c r="Z8" s="85"/>
      <c r="AA8" s="84" t="s">
        <v>17</v>
      </c>
      <c r="AB8" s="85"/>
      <c r="AC8" s="82" t="s">
        <v>18</v>
      </c>
      <c r="AD8" s="100"/>
      <c r="AE8" s="90" t="s">
        <v>19</v>
      </c>
      <c r="AF8" s="91"/>
      <c r="AG8" s="90" t="s">
        <v>20</v>
      </c>
      <c r="AH8" s="91"/>
      <c r="AI8" s="97" t="s">
        <v>57</v>
      </c>
      <c r="AJ8" s="91"/>
      <c r="AK8" s="90" t="s">
        <v>21</v>
      </c>
      <c r="AL8" s="96"/>
      <c r="AM8" s="82" t="s">
        <v>22</v>
      </c>
      <c r="AN8" s="89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2583</v>
      </c>
      <c r="AF10" s="28">
        <v>33</v>
      </c>
      <c r="AG10" s="28">
        <v>2383</v>
      </c>
      <c r="AH10" s="28">
        <v>0</v>
      </c>
      <c r="AI10" s="28">
        <v>0</v>
      </c>
      <c r="AJ10" s="28">
        <v>0</v>
      </c>
      <c r="AK10" s="28">
        <v>177</v>
      </c>
      <c r="AL10" s="28">
        <v>0</v>
      </c>
      <c r="AM10" s="28">
        <v>483</v>
      </c>
      <c r="AN10" s="28">
        <v>0</v>
      </c>
      <c r="AO10" s="28">
        <f>SUMIF($C$9:$AN$9,"Ind",C10:AN10)</f>
        <v>5626</v>
      </c>
      <c r="AP10" s="28">
        <f>SUMIF($C$9:$AN$9,"I.Mad",C10:AN10)</f>
        <v>33</v>
      </c>
      <c r="AQ10" s="28">
        <f>SUM(AO10:AP10)</f>
        <v>5659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>
        <v>17</v>
      </c>
      <c r="AF11" s="30">
        <v>1</v>
      </c>
      <c r="AG11" s="30">
        <v>14</v>
      </c>
      <c r="AH11" s="30" t="s">
        <v>29</v>
      </c>
      <c r="AI11" s="30" t="s">
        <v>29</v>
      </c>
      <c r="AJ11" s="30" t="s">
        <v>29</v>
      </c>
      <c r="AK11" s="30">
        <v>5</v>
      </c>
      <c r="AL11" s="30" t="s">
        <v>29</v>
      </c>
      <c r="AM11" s="30">
        <v>7</v>
      </c>
      <c r="AN11" s="30" t="s">
        <v>29</v>
      </c>
      <c r="AO11" s="28">
        <f>SUMIF($C$9:$AN$9,"Ind",C11:AN11)</f>
        <v>43</v>
      </c>
      <c r="AP11" s="28">
        <f>SUMIF($C$9:$AN$9,"I.Mad",C11:AN11)</f>
        <v>1</v>
      </c>
      <c r="AQ11" s="28">
        <f>SUM(AO11:AP11)</f>
        <v>44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>
        <v>5</v>
      </c>
      <c r="AF12" s="30" t="s">
        <v>66</v>
      </c>
      <c r="AG12" s="30">
        <v>5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>
        <v>5</v>
      </c>
      <c r="AN12" s="30" t="s">
        <v>29</v>
      </c>
      <c r="AO12" s="28">
        <f>SUMIF($C$9:$AN$9,"Ind",C12:AN12)</f>
        <v>18</v>
      </c>
      <c r="AP12" s="28">
        <f>SUMIF($C$9:$AN$9,"I.Mad",C12:AN12)</f>
        <v>0</v>
      </c>
      <c r="AQ12" s="28">
        <f>SUM(AO12:AP12)</f>
        <v>18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1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>
        <v>14.5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14</v>
      </c>
      <c r="AL14" s="59" t="s">
        <v>29</v>
      </c>
      <c r="AM14" s="59">
        <v>14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2583</v>
      </c>
      <c r="AF36" s="28">
        <f t="shared" si="3"/>
        <v>33</v>
      </c>
      <c r="AG36" s="28">
        <f t="shared" si="3"/>
        <v>2383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177</v>
      </c>
      <c r="AL36" s="28">
        <f t="shared" si="3"/>
        <v>0</v>
      </c>
      <c r="AM36" s="28">
        <f t="shared" si="3"/>
        <v>483</v>
      </c>
      <c r="AN36" s="28">
        <f t="shared" si="3"/>
        <v>0</v>
      </c>
      <c r="AO36" s="28">
        <f>SUM(AO10,AO16,AO22:AO35)</f>
        <v>5626</v>
      </c>
      <c r="AP36" s="28">
        <f>SUM(AP10,AP16,AP22:AP35)</f>
        <v>33</v>
      </c>
      <c r="AQ36" s="28">
        <f>SUM(AO36:AP36)</f>
        <v>5659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15.1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O8:P8"/>
    <mergeCell ref="AO5:AQ5"/>
    <mergeCell ref="AO6:AQ6"/>
    <mergeCell ref="S8:T8"/>
    <mergeCell ref="AC8:AD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2011-06-18T18:20:19Z</dcterms:modified>
  <cp:category/>
  <cp:version/>
  <cp:contentType/>
  <cp:contentStatus/>
</cp:coreProperties>
</file>