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6" i="1" l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<sst xmlns="http://schemas.openxmlformats.org/spreadsheetml/2006/main" count="362" uniqueCount="69">
  <si>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</si>
  <si>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</si>
  <si>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</si>
  <si>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</si>
  <si>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</si>
  <si>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</si>
  <si>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</si>
  <si>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</si>
  <si>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</si>
  <si>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</si>
  <si>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</si>
  <si>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</si>
  <si>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</si>
  <si>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</si>
  <si>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</si>
  <si>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</si>
  <si>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</si>
  <si>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</si>
  <si>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</si>
  <si>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</si>
  <si>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</si>
  <si>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</si>
  <si>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</si>
  <si>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</si>
  <si>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</si>
  <si>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</si>
  <si>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</si>
  <si>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</si>
  <si>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</si>
  <si>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</si>
  <si>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</si>
  <si>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</si>
  <si>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</si>
  <si>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</si>
  <si>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</si>
  <si>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</si>
  <si>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</si>
  <si>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</si>
  <si>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</si>
  <si>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</si>
  <si>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</si>
  <si>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</si>
  <si>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</si>
  <si>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</si>
  <si>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</si>
  <si>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</si>
  <si>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</si>
  <si>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</si>
  <si>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</si>
  <si>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</si>
  <si>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</si>
  <si>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</si>
  <si>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</si>
  <si>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</si>
  <si>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</si>
  <si>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</si>
  <si>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</si>
  <si>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</si>
  <si>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</si>
  <si>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</si>
  <si>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</si>
  <si>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</si>
  <si>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</si>
  <si>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</si>
  <si>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</si>
  <si>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</si>
  <si>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30 de mayo del 2021</t>
  </si>
  <si>
    <t xml:space="preserve">        Fecha  : 29/05/2021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</si>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</sst>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Y28" sqref="Y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1780</v>
      </c>
      <c r="F12" s="36">
        <v>1342</v>
      </c>
      <c r="G12" s="36">
        <v>8251.369999999999</v>
      </c>
      <c r="H12" s="36">
        <v>8052.0500000000011</v>
      </c>
      <c r="I12" s="36">
        <v>16180</v>
      </c>
      <c r="J12" s="36">
        <v>339.18</v>
      </c>
      <c r="K12" s="36">
        <v>614.42999999999995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2630</v>
      </c>
      <c r="R12" s="36">
        <v>0</v>
      </c>
      <c r="S12" s="36">
        <v>1133.45</v>
      </c>
      <c r="T12" s="36">
        <v>88.784999999999997</v>
      </c>
      <c r="U12" s="36">
        <v>350</v>
      </c>
      <c r="V12" s="36">
        <v>1668</v>
      </c>
      <c r="W12" s="36">
        <v>1620</v>
      </c>
      <c r="X12" s="36">
        <v>170</v>
      </c>
      <c r="Y12" s="73">
        <v>2209.69</v>
      </c>
      <c r="Z12" s="36">
        <v>0</v>
      </c>
      <c r="AA12" s="36">
        <v>1992.92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36761.86</v>
      </c>
      <c r="AP12" s="36">
        <f>SUMIF($C$11:$AN$11,"I.Mad",C12:AN12)</f>
        <v>11660.015000000001</v>
      </c>
      <c r="AQ12" s="36">
        <f>SUM(AO12:AP12)</f>
        <v>48421.875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5</v>
      </c>
      <c r="F13" s="36">
        <v>22</v>
      </c>
      <c r="G13" s="36">
        <v>39</v>
      </c>
      <c r="H13" s="36">
        <v>118</v>
      </c>
      <c r="I13" s="36">
        <v>46</v>
      </c>
      <c r="J13" s="36">
        <v>4</v>
      </c>
      <c r="K13" s="36">
        <v>2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8</v>
      </c>
      <c r="R13" s="36" t="s">
        <v>35</v>
      </c>
      <c r="S13" s="36">
        <v>10</v>
      </c>
      <c r="T13" s="36">
        <v>2</v>
      </c>
      <c r="U13" s="36">
        <v>3</v>
      </c>
      <c r="V13" s="36">
        <v>25</v>
      </c>
      <c r="W13" s="36">
        <v>6</v>
      </c>
      <c r="X13" s="36">
        <v>2</v>
      </c>
      <c r="Y13" s="73">
        <v>11</v>
      </c>
      <c r="Z13" s="36" t="s">
        <v>35</v>
      </c>
      <c r="AA13" s="36">
        <v>10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140</v>
      </c>
      <c r="AP13" s="36">
        <f>SUMIF($C$11:$AN$11,"I.Mad",C13:AN13)</f>
        <v>173</v>
      </c>
      <c r="AQ13" s="36">
        <f>SUM(AO13:AP13)</f>
        <v>313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68</v>
      </c>
      <c r="F14" s="36">
        <v>6</v>
      </c>
      <c r="G14" s="36">
        <v>6</v>
      </c>
      <c r="H14" s="36">
        <v>5</v>
      </c>
      <c r="I14" s="36">
        <v>6</v>
      </c>
      <c r="J14" s="36" t="s">
        <v>68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5</v>
      </c>
      <c r="R14" s="36" t="s">
        <v>35</v>
      </c>
      <c r="S14" s="36">
        <v>8</v>
      </c>
      <c r="T14" s="36">
        <v>1</v>
      </c>
      <c r="U14" s="36">
        <v>1</v>
      </c>
      <c r="V14" s="36">
        <v>10</v>
      </c>
      <c r="W14" s="36">
        <v>2</v>
      </c>
      <c r="X14" s="36">
        <v>2</v>
      </c>
      <c r="Y14" s="73">
        <v>2</v>
      </c>
      <c r="Z14" s="36" t="s">
        <v>35</v>
      </c>
      <c r="AA14" s="36">
        <v>4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34</v>
      </c>
      <c r="AP14" s="36">
        <f>SUMIF($C$11:$AN$11,"I.Mad",C14:AN14)</f>
        <v>24</v>
      </c>
      <c r="AQ14" s="36">
        <f>SUM(AO14:AP14)</f>
        <v>58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3.5617863528561915</v>
      </c>
      <c r="G15" s="36">
        <v>22.807666859707201</v>
      </c>
      <c r="H15" s="36">
        <v>53.705294195973735</v>
      </c>
      <c r="I15" s="36">
        <v>31.201275114243337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13.589378164216743</v>
      </c>
      <c r="R15" s="36" t="s">
        <v>35</v>
      </c>
      <c r="S15" s="36">
        <v>6.5637616053529433</v>
      </c>
      <c r="T15" s="36">
        <v>2.2099447513812156</v>
      </c>
      <c r="U15" s="36">
        <v>20.87912087912088</v>
      </c>
      <c r="V15" s="36">
        <v>31.257030798833451</v>
      </c>
      <c r="W15" s="36">
        <v>27.92670425824889</v>
      </c>
      <c r="X15" s="36">
        <v>11.668722553381086</v>
      </c>
      <c r="Y15" s="73">
        <v>26.601448194906023</v>
      </c>
      <c r="Z15" s="36" t="s">
        <v>35</v>
      </c>
      <c r="AA15" s="36">
        <v>37.052251044238893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13</v>
      </c>
      <c r="H16" s="42">
        <v>11</v>
      </c>
      <c r="I16" s="42">
        <v>12.5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</v>
      </c>
      <c r="R16" s="42" t="s">
        <v>35</v>
      </c>
      <c r="S16" s="42">
        <v>13.5</v>
      </c>
      <c r="T16" s="42">
        <v>14</v>
      </c>
      <c r="U16" s="42">
        <v>13.5</v>
      </c>
      <c r="V16" s="42">
        <v>13.5</v>
      </c>
      <c r="W16" s="42">
        <v>12.5</v>
      </c>
      <c r="X16" s="42">
        <v>13.5</v>
      </c>
      <c r="Y16" s="74">
        <v>12.5</v>
      </c>
      <c r="Z16" s="42" t="s">
        <v>35</v>
      </c>
      <c r="AA16" s="42">
        <v>12.5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8.15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8.15</v>
      </c>
      <c r="AP25" s="36">
        <f t="shared" si="1"/>
        <v>0</v>
      </c>
      <c r="AQ25" s="48">
        <f t="shared" si="2"/>
        <v>8.15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1780</v>
      </c>
      <c r="F41" s="48">
        <f t="shared" si="3"/>
        <v>1342</v>
      </c>
      <c r="G41" s="48">
        <f t="shared" si="3"/>
        <v>8251.369999999999</v>
      </c>
      <c r="H41" s="48">
        <f t="shared" si="3"/>
        <v>8052.0500000000011</v>
      </c>
      <c r="I41" s="48">
        <f t="shared" si="3"/>
        <v>16188.15</v>
      </c>
      <c r="J41" s="48">
        <f t="shared" si="3"/>
        <v>339.18</v>
      </c>
      <c r="K41" s="48">
        <f t="shared" si="3"/>
        <v>614.42999999999995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2630</v>
      </c>
      <c r="R41" s="48">
        <f t="shared" si="3"/>
        <v>0</v>
      </c>
      <c r="S41" s="48">
        <f t="shared" si="3"/>
        <v>1133.45</v>
      </c>
      <c r="T41" s="48">
        <f t="shared" si="3"/>
        <v>88.784999999999997</v>
      </c>
      <c r="U41" s="48">
        <f t="shared" si="3"/>
        <v>350</v>
      </c>
      <c r="V41" s="48">
        <f t="shared" si="3"/>
        <v>1668</v>
      </c>
      <c r="W41" s="48">
        <f t="shared" si="3"/>
        <v>1620</v>
      </c>
      <c r="X41" s="48">
        <f t="shared" si="3"/>
        <v>170</v>
      </c>
      <c r="Y41" s="48">
        <f t="shared" si="3"/>
        <v>2209.69</v>
      </c>
      <c r="Z41" s="48">
        <f t="shared" si="3"/>
        <v>0</v>
      </c>
      <c r="AA41" s="48">
        <f t="shared" si="3"/>
        <v>1992.92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36770.01</v>
      </c>
      <c r="AP41" s="48">
        <f>SUM(AP12,AP18,AP24:AP37)</f>
        <v>11660.015000000001</v>
      </c>
      <c r="AQ41" s="48">
        <f t="shared" si="2"/>
        <v>48430.025000000001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17.899999999999999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2021-05-31T16:00:24Z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