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<sst xmlns="http://schemas.openxmlformats.org/spreadsheetml/2006/main" count="382" uniqueCount="66">
  <si>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</si>
  <si>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</si>
  <si>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</si>
  <si>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</si>
  <si>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</si>
  <si>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</si>
  <si>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</si>
  <si>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</si>
  <si>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</si>
  <si>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</si>
  <si>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</si>
  <si>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</si>
  <si>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</si>
  <si>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</si>
  <si>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</si>
  <si>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</si>
  <si>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</si>
  <si>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</si>
  <si>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</si>
  <si>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</si>
  <si>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</si>
  <si>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</si>
  <si>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</si>
  <si>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</si>
  <si>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</si>
  <si>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</si>
  <si>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</si>
  <si>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</si>
  <si>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</si>
  <si>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</si>
  <si>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</si>
  <si>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</si>
  <si>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</si>
  <si>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</si>
  <si>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</si>
  <si>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</si>
  <si>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</si>
  <si>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</si>
  <si>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</si>
  <si>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</si>
  <si>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</si>
  <si>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</si>
  <si>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</si>
  <si>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</si>
  <si>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</si>
  <si>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</si>
  <si>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</si>
  <si>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</si>
  <si>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</si>
  <si>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</si>
  <si>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</si>
  <si>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</si>
  <si>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</si>
  <si>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</si>
  <si>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</si>
  <si>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</si>
  <si>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</si>
  <si>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</si>
  <si>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</si>
  <si>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</si>
  <si>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</si>
  <si>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</si>
  <si>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</si>
  <si>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</si>
  <si>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 xml:space="preserve">        Fecha  : 29/05/2011</t>
  </si>
  <si>
    <t>Callao, 30 de  Mayo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</si>
</sst>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6" width="9.28125" style="0" customWidth="1"/>
    <col min="7" max="7" width="7.8515625" style="0" customWidth="1"/>
    <col min="8" max="8" width="6.28125" style="0" customWidth="1"/>
    <col min="9" max="9" width="9.421875" style="0" customWidth="1"/>
    <col min="10" max="10" width="7.421875" style="0" customWidth="1"/>
    <col min="11" max="11" width="7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28125" style="0" customWidth="1"/>
    <col min="16" max="16" width="7.57421875" style="0" customWidth="1"/>
    <col min="17" max="17" width="7.28125" style="0" customWidth="1"/>
    <col min="18" max="18" width="7.7109375" style="0" customWidth="1"/>
    <col min="19" max="19" width="8.421875" style="0" customWidth="1"/>
    <col min="20" max="20" width="7.57421875" style="0" customWidth="1"/>
    <col min="21" max="21" width="6.7109375" style="0" customWidth="1"/>
    <col min="22" max="22" width="7.57421875" style="0" customWidth="1"/>
    <col min="23" max="23" width="8.28125" style="0" customWidth="1"/>
    <col min="24" max="24" width="7.140625" style="0" customWidth="1"/>
    <col min="25" max="25" width="10.140625" style="0" customWidth="1"/>
    <col min="26" max="26" width="8.140625" style="0" customWidth="1"/>
    <col min="27" max="27" width="8.2812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3" t="s">
        <v>63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2:43" ht="15">
      <c r="B3" s="93" t="s">
        <v>1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58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64</v>
      </c>
      <c r="AP6" s="82"/>
      <c r="AQ6" s="92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0"/>
      <c r="E8" s="94" t="s">
        <v>6</v>
      </c>
      <c r="F8" s="90"/>
      <c r="G8" s="95" t="s">
        <v>7</v>
      </c>
      <c r="H8" s="96"/>
      <c r="I8" s="84" t="s">
        <v>8</v>
      </c>
      <c r="J8" s="85"/>
      <c r="K8" s="94" t="s">
        <v>9</v>
      </c>
      <c r="L8" s="90"/>
      <c r="M8" s="94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4" t="s">
        <v>18</v>
      </c>
      <c r="AD8" s="99"/>
      <c r="AE8" s="86" t="s">
        <v>19</v>
      </c>
      <c r="AF8" s="89"/>
      <c r="AG8" s="86" t="s">
        <v>20</v>
      </c>
      <c r="AH8" s="89"/>
      <c r="AI8" s="88" t="s">
        <v>57</v>
      </c>
      <c r="AJ8" s="89"/>
      <c r="AK8" s="86" t="s">
        <v>21</v>
      </c>
      <c r="AL8" s="87"/>
      <c r="AM8" s="84" t="s">
        <v>22</v>
      </c>
      <c r="AN8" s="85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400</v>
      </c>
      <c r="F10" s="28">
        <v>2119</v>
      </c>
      <c r="G10" s="28">
        <v>0</v>
      </c>
      <c r="H10" s="28">
        <v>0</v>
      </c>
      <c r="I10" s="28">
        <v>1132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305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1573</v>
      </c>
      <c r="Z10" s="28">
        <v>277</v>
      </c>
      <c r="AA10" s="28">
        <v>0</v>
      </c>
      <c r="AB10" s="28">
        <v>0</v>
      </c>
      <c r="AC10" s="28">
        <v>1370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4780</v>
      </c>
      <c r="AP10" s="28">
        <f>SUMIF($C$9:$AN$9,"I.Mad",C10:AN10)</f>
        <v>2396</v>
      </c>
      <c r="AQ10" s="28">
        <f>SUM(AO10:AP10)</f>
        <v>7176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5</v>
      </c>
      <c r="F11" s="30">
        <v>68</v>
      </c>
      <c r="G11" s="30" t="s">
        <v>29</v>
      </c>
      <c r="H11" s="30" t="s">
        <v>29</v>
      </c>
      <c r="I11" s="30">
        <v>7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>
        <v>2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22</v>
      </c>
      <c r="Z11" s="30">
        <v>16</v>
      </c>
      <c r="AA11" s="30" t="s">
        <v>29</v>
      </c>
      <c r="AB11" s="50" t="s">
        <v>29</v>
      </c>
      <c r="AC11" s="30">
        <v>11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47</v>
      </c>
      <c r="AP11" s="28">
        <f>SUMIF($C$9:$AN$9,"I.Mad",C11:AN11)</f>
        <v>84</v>
      </c>
      <c r="AQ11" s="28">
        <f>SUM(AO11:AP11)</f>
        <v>131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12</v>
      </c>
      <c r="G12" s="30" t="s">
        <v>29</v>
      </c>
      <c r="H12" s="30" t="s">
        <v>29</v>
      </c>
      <c r="I12" s="30">
        <v>6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>
        <v>2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</v>
      </c>
      <c r="Z12" s="30">
        <v>6</v>
      </c>
      <c r="AA12" s="30" t="s">
        <v>29</v>
      </c>
      <c r="AB12" s="50" t="s">
        <v>29</v>
      </c>
      <c r="AC12" s="30">
        <v>4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15</v>
      </c>
      <c r="AP12" s="28">
        <f>SUMIF($C$9:$AN$9,"I.Mad",C12:AN12)</f>
        <v>18</v>
      </c>
      <c r="AQ12" s="28">
        <f>SUM(AO12:AP12)</f>
        <v>33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1.9</v>
      </c>
      <c r="F13" s="30">
        <v>3.5</v>
      </c>
      <c r="G13" s="30" t="s">
        <v>29</v>
      </c>
      <c r="H13" s="30" t="s">
        <v>29</v>
      </c>
      <c r="I13" s="30">
        <v>18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>
        <v>16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1</v>
      </c>
      <c r="Z13" s="30">
        <v>2</v>
      </c>
      <c r="AA13" s="30" t="s">
        <v>29</v>
      </c>
      <c r="AB13" s="50" t="s">
        <v>29</v>
      </c>
      <c r="AC13" s="30">
        <v>11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>
        <v>13.5</v>
      </c>
      <c r="F14" s="59">
        <v>14</v>
      </c>
      <c r="G14" s="59" t="s">
        <v>29</v>
      </c>
      <c r="H14" s="59" t="s">
        <v>29</v>
      </c>
      <c r="I14" s="59">
        <v>12.5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>
        <v>12.5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13.5</v>
      </c>
      <c r="Z14" s="59">
        <v>13</v>
      </c>
      <c r="AA14" s="59" t="s">
        <v>29</v>
      </c>
      <c r="AB14" s="50" t="s">
        <v>29</v>
      </c>
      <c r="AC14" s="59">
        <v>13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328</v>
      </c>
      <c r="Z22" s="54"/>
      <c r="AA22" s="54"/>
      <c r="AB22" s="54"/>
      <c r="AC22" s="30">
        <v>238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566</v>
      </c>
      <c r="AP22" s="28">
        <f aca="true" t="shared" si="1" ref="AP22:AP35">SUMIF($C$9:$AN$9,"I.Mad",C22:AN22)</f>
        <v>0</v>
      </c>
      <c r="AQ22" s="28">
        <f aca="true" t="shared" si="2" ref="AQ22:AQ35">SUM(AO22:AP22)</f>
        <v>566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53</v>
      </c>
      <c r="Z23" s="54"/>
      <c r="AA23" s="54"/>
      <c r="AB23" s="54"/>
      <c r="AC23" s="30">
        <v>22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75</v>
      </c>
      <c r="AP23" s="28">
        <f t="shared" si="1"/>
        <v>0</v>
      </c>
      <c r="AQ23" s="28">
        <f t="shared" si="2"/>
        <v>75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400</v>
      </c>
      <c r="F36" s="28">
        <f t="shared" si="3"/>
        <v>2119</v>
      </c>
      <c r="G36" s="28">
        <f t="shared" si="3"/>
        <v>0</v>
      </c>
      <c r="H36" s="28">
        <f t="shared" si="3"/>
        <v>0</v>
      </c>
      <c r="I36" s="28">
        <f t="shared" si="3"/>
        <v>1132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305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1954</v>
      </c>
      <c r="Z36" s="28">
        <f t="shared" si="3"/>
        <v>277</v>
      </c>
      <c r="AA36" s="28">
        <f t="shared" si="3"/>
        <v>0</v>
      </c>
      <c r="AB36" s="28">
        <f t="shared" si="3"/>
        <v>0</v>
      </c>
      <c r="AC36" s="28">
        <f t="shared" si="3"/>
        <v>1630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5421</v>
      </c>
      <c r="AP36" s="28">
        <f>SUM(AP10,AP16,AP22:AP35)</f>
        <v>2396</v>
      </c>
      <c r="AQ36" s="28">
        <f>SUM(AO36:AP36)</f>
        <v>7817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18.8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AC8:AD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2010-01-12T18:37:44Z</cp:lastPrinted>
  <dcterms:created xsi:type="dcterms:W3CDTF">2008-10-21T17:58:04Z</dcterms:created>
  <dcterms:modified xsi:type="dcterms:W3CDTF">2011-05-30T19:12:29Z</dcterms:modified>
  <cp:category/>
  <cp:version/>
  <cp:contentType/>
  <cp:contentStatus/>
</cp:coreProperties>
</file>