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<sst xmlns="http://schemas.openxmlformats.org/spreadsheetml/2006/main" count="393" uniqueCount="67">
  <si>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</si>
  <si>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</si>
  <si>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</si>
  <si>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</si>
  <si>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</si>
  <si>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</si>
  <si>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</si>
  <si>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</si>
  <si>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</si>
  <si>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</si>
  <si>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</si>
  <si>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</si>
  <si>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</si>
  <si>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</si>
  <si>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</si>
  <si>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</si>
  <si>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</si>
  <si>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</si>
  <si>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</si>
  <si>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</si>
  <si>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</si>
  <si>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</si>
  <si>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</si>
  <si>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</si>
  <si>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</si>
  <si>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</si>
  <si>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</si>
  <si>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</si>
  <si>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</si>
  <si>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</si>
  <si>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</si>
  <si>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</si>
  <si>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</si>
  <si>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</si>
  <si>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</si>
  <si>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</si>
  <si>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</si>
  <si>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</si>
  <si>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</si>
  <si>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</si>
  <si>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</si>
  <si>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</si>
  <si>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</si>
  <si>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</si>
  <si>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</si>
  <si>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</si>
  <si>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</si>
  <si>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</si>
  <si>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</si>
  <si>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</si>
  <si>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</si>
  <si>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</si>
  <si>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</si>
  <si>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</si>
  <si>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</si>
  <si>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</si>
  <si>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</si>
  <si>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</si>
  <si>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</si>
  <si>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</si>
  <si>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</si>
  <si>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</si>
  <si>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</si>
  <si>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</si>
  <si>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>Callao, 02 de  Mayo del 2012</t>
  </si>
  <si>
    <t xml:space="preserve">        Fecha  : 29/04/2012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</si>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</sst>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J1">
      <selection activeCell="AG23" sqref="AG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10.00390625" style="0" customWidth="1"/>
    <col min="30" max="30" width="6.57421875" style="0" customWidth="1"/>
    <col min="31" max="31" width="9.57421875" style="0" customWidth="1"/>
    <col min="32" max="32" width="6.8515625" style="0" customWidth="1"/>
    <col min="33" max="33" width="9.7109375" style="0" customWidth="1"/>
    <col min="34" max="34" width="8.00390625" style="0" customWidth="1"/>
    <col min="35" max="35" width="7.00390625" style="0" customWidth="1"/>
    <col min="36" max="36" width="5.57421875" style="0" customWidth="1"/>
    <col min="37" max="37" width="10.421875" style="0" customWidth="1"/>
    <col min="38" max="38" width="8.28125" style="0" customWidth="1"/>
    <col min="39" max="39" width="9.8515625" style="0" customWidth="1"/>
    <col min="40" max="40" width="6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2324</v>
      </c>
      <c r="AF10" s="28">
        <v>0</v>
      </c>
      <c r="AG10" s="28">
        <v>1998</v>
      </c>
      <c r="AH10" s="28">
        <v>68</v>
      </c>
      <c r="AI10" s="28">
        <v>0</v>
      </c>
      <c r="AJ10" s="28">
        <v>0</v>
      </c>
      <c r="AK10" s="28">
        <v>3558</v>
      </c>
      <c r="AL10" s="28">
        <v>283</v>
      </c>
      <c r="AM10" s="28">
        <v>2310</v>
      </c>
      <c r="AN10" s="28">
        <v>0</v>
      </c>
      <c r="AO10" s="28">
        <f>SUMIF($C$9:$AN$9,"Ind",C10:AN10)</f>
        <v>10190</v>
      </c>
      <c r="AP10" s="28">
        <f>SUMIF($C$9:$AN$9,"I.Mad",C10:AN10)</f>
        <v>351</v>
      </c>
      <c r="AQ10" s="28">
        <f>SUM(AO10:AP10)</f>
        <v>10541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21</v>
      </c>
      <c r="AF11" s="30" t="s">
        <v>29</v>
      </c>
      <c r="AG11" s="30">
        <v>12</v>
      </c>
      <c r="AH11" s="30">
        <v>1</v>
      </c>
      <c r="AI11" s="30" t="s">
        <v>29</v>
      </c>
      <c r="AJ11" s="30" t="s">
        <v>29</v>
      </c>
      <c r="AK11" s="30">
        <v>18</v>
      </c>
      <c r="AL11" s="30">
        <v>1</v>
      </c>
      <c r="AM11" s="30">
        <v>9</v>
      </c>
      <c r="AN11" s="30" t="s">
        <v>29</v>
      </c>
      <c r="AO11" s="28">
        <f>SUMIF($C$9:$AN$9,"Ind",C11:AN11)</f>
        <v>60</v>
      </c>
      <c r="AP11" s="28">
        <f>SUMIF($C$9:$AN$9,"I.Mad",C11:AN11)</f>
        <v>2</v>
      </c>
      <c r="AQ11" s="28">
        <f>SUM(AO11:AP11)</f>
        <v>62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 t="s">
        <v>29</v>
      </c>
      <c r="AG12" s="30">
        <v>5</v>
      </c>
      <c r="AH12" s="30" t="s">
        <v>66</v>
      </c>
      <c r="AI12" s="30" t="s">
        <v>29</v>
      </c>
      <c r="AJ12" s="30" t="s">
        <v>29</v>
      </c>
      <c r="AK12" s="30">
        <v>7</v>
      </c>
      <c r="AL12" s="30" t="s">
        <v>66</v>
      </c>
      <c r="AM12" s="30">
        <v>4</v>
      </c>
      <c r="AN12" s="30" t="s">
        <v>29</v>
      </c>
      <c r="AO12" s="28">
        <f>SUMIF($C$9:$AN$9,"Ind",C12:AN12)</f>
        <v>22</v>
      </c>
      <c r="AP12" s="28">
        <f>SUMIF($C$9:$AN$9,"I.Mad",C12:AN12)</f>
        <v>0</v>
      </c>
      <c r="AQ12" s="28">
        <f>SUM(AO12:AP12)</f>
        <v>22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4</v>
      </c>
      <c r="AF13" s="30" t="s">
        <v>29</v>
      </c>
      <c r="AG13" s="30">
        <v>2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>
        <v>2</v>
      </c>
      <c r="AH22" s="30"/>
      <c r="AI22" s="30"/>
      <c r="AJ22" s="30"/>
      <c r="AK22" s="30">
        <v>3</v>
      </c>
      <c r="AL22" s="30"/>
      <c r="AM22" s="56">
        <v>21</v>
      </c>
      <c r="AN22" s="56"/>
      <c r="AO22" s="28">
        <f aca="true" t="shared" si="0" ref="AO22:AO35">SUMIF($C$9:$AN$9,"Ind",C22:AN22)</f>
        <v>26</v>
      </c>
      <c r="AP22" s="28">
        <f aca="true" t="shared" si="1" ref="AP22:AP35">SUMIF($C$9:$AN$9,"I.Mad",C22:AN22)</f>
        <v>0</v>
      </c>
      <c r="AQ22" s="28">
        <f aca="true" t="shared" si="2" ref="AQ22:AQ35">SUM(AO22:AP22)</f>
        <v>26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2324</v>
      </c>
      <c r="AF36" s="28">
        <f t="shared" si="3"/>
        <v>0</v>
      </c>
      <c r="AG36" s="28">
        <f t="shared" si="3"/>
        <v>2000</v>
      </c>
      <c r="AH36" s="28">
        <f t="shared" si="3"/>
        <v>68</v>
      </c>
      <c r="AI36" s="28">
        <f t="shared" si="3"/>
        <v>0</v>
      </c>
      <c r="AJ36" s="28">
        <f t="shared" si="3"/>
        <v>0</v>
      </c>
      <c r="AK36" s="28">
        <f t="shared" si="3"/>
        <v>3561</v>
      </c>
      <c r="AL36" s="28">
        <f t="shared" si="3"/>
        <v>283</v>
      </c>
      <c r="AM36" s="28">
        <f t="shared" si="3"/>
        <v>2331</v>
      </c>
      <c r="AN36" s="28">
        <f t="shared" si="3"/>
        <v>0</v>
      </c>
      <c r="AO36" s="28">
        <f>SUM(AO10,AO16,AO22:AO35)</f>
        <v>10216</v>
      </c>
      <c r="AP36" s="28">
        <f>SUM(AP10,AP16,AP22:AP35)</f>
        <v>351</v>
      </c>
      <c r="AQ36" s="28">
        <f>SUM(AO36:AP36)</f>
        <v>10567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16.3</v>
      </c>
      <c r="AF37" s="62"/>
      <c r="AG37" s="62">
        <v>19</v>
      </c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2012-05-02T19:48:33Z</dcterms:modified>
  <cp:category/>
  <cp:version/>
  <cp:contentType/>
  <cp:contentStatus/>
</cp:coreProperties>
</file>