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<sst xmlns="http://schemas.openxmlformats.org/spreadsheetml/2006/main" count="338" uniqueCount="66">
  <si>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</si>
  <si>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</si>
  <si>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</si>
  <si>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</si>
  <si>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</si>
  <si>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</si>
  <si>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</si>
  <si>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</si>
  <si>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</si>
  <si>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</si>
  <si>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</si>
  <si>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</si>
  <si>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</si>
  <si>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</si>
  <si>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</si>
  <si>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</si>
  <si>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</si>
  <si>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</si>
  <si>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</si>
  <si>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</si>
  <si>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</si>
  <si>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</si>
  <si>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</si>
  <si>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</si>
  <si>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</si>
  <si>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</si>
  <si>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</si>
  <si>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</si>
  <si>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</si>
  <si>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</si>
  <si>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</si>
  <si>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</si>
  <si>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</si>
  <si>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</si>
  <si>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</si>
  <si>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</si>
  <si>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</si>
  <si>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</si>
  <si>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</si>
  <si>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</si>
  <si>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</si>
  <si>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</si>
  <si>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</si>
  <si>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</si>
  <si>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</si>
  <si>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</si>
  <si>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</si>
  <si>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</si>
  <si>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</si>
  <si>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</si>
  <si>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</si>
  <si>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</si>
  <si>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</si>
  <si>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</si>
  <si>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</si>
  <si>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</si>
  <si>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</si>
  <si>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</si>
  <si>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</si>
  <si>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</si>
  <si>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</si>
  <si>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</si>
  <si>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</si>
  <si>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</si>
  <si>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Fecha  : 29/04/2011</t>
  </si>
  <si>
    <t>Callao, 3 de  Mayo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</si>
</sst>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9.140625" style="0" customWidth="1"/>
    <col min="7" max="7" width="8.57421875" style="0" customWidth="1"/>
    <col min="8" max="8" width="6.28125" style="0" customWidth="1"/>
    <col min="9" max="9" width="9.57421875" style="0" customWidth="1"/>
    <col min="10" max="10" width="7.851562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7109375" style="0" customWidth="1"/>
    <col min="16" max="16" width="8.28125" style="0" customWidth="1"/>
    <col min="17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8.14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2950</v>
      </c>
      <c r="E10" s="28">
        <v>0</v>
      </c>
      <c r="F10" s="28">
        <v>1150</v>
      </c>
      <c r="G10" s="28">
        <v>0</v>
      </c>
      <c r="H10" s="28">
        <v>0</v>
      </c>
      <c r="I10" s="28">
        <v>4005</v>
      </c>
      <c r="J10" s="28">
        <v>0</v>
      </c>
      <c r="K10" s="28">
        <v>410</v>
      </c>
      <c r="L10" s="46">
        <v>0</v>
      </c>
      <c r="M10" s="46">
        <v>0</v>
      </c>
      <c r="N10" s="46">
        <v>0</v>
      </c>
      <c r="O10" s="28">
        <v>2908</v>
      </c>
      <c r="P10" s="28">
        <v>30</v>
      </c>
      <c r="Q10" s="28">
        <v>3570</v>
      </c>
      <c r="R10" s="28">
        <v>4657</v>
      </c>
      <c r="S10" s="28">
        <v>530</v>
      </c>
      <c r="T10" s="28">
        <v>3303</v>
      </c>
      <c r="U10" s="28">
        <v>450</v>
      </c>
      <c r="V10" s="28">
        <v>1398</v>
      </c>
      <c r="W10" s="28">
        <v>5765</v>
      </c>
      <c r="X10" s="28">
        <v>3273</v>
      </c>
      <c r="Y10" s="28">
        <v>6636</v>
      </c>
      <c r="Z10" s="28">
        <v>1217</v>
      </c>
      <c r="AA10" s="28">
        <v>5919</v>
      </c>
      <c r="AB10" s="28">
        <v>0</v>
      </c>
      <c r="AC10" s="28">
        <v>8440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38633</v>
      </c>
      <c r="AP10" s="28">
        <f>SUMIF($C$9:$AN$9,"I.Mad",C10:AN10)</f>
        <v>17978</v>
      </c>
      <c r="AQ10" s="28">
        <f>SUM(AO10:AP10)</f>
        <v>56611</v>
      </c>
    </row>
    <row r="11" spans="2:51" ht="20.25">
      <c r="B11" s="29" t="s">
        <v>28</v>
      </c>
      <c r="C11" s="30" t="s">
        <v>29</v>
      </c>
      <c r="D11" s="30">
        <v>78</v>
      </c>
      <c r="E11" s="30" t="s">
        <v>29</v>
      </c>
      <c r="F11" s="30">
        <v>23</v>
      </c>
      <c r="G11" s="30" t="s">
        <v>29</v>
      </c>
      <c r="H11" s="30" t="s">
        <v>29</v>
      </c>
      <c r="I11" s="30">
        <v>19</v>
      </c>
      <c r="J11" s="30" t="s">
        <v>29</v>
      </c>
      <c r="K11" s="30">
        <v>1</v>
      </c>
      <c r="L11" s="50" t="s">
        <v>29</v>
      </c>
      <c r="M11" s="50" t="s">
        <v>29</v>
      </c>
      <c r="N11" s="50" t="s">
        <v>29</v>
      </c>
      <c r="O11" s="30">
        <v>8</v>
      </c>
      <c r="P11" s="30">
        <v>1</v>
      </c>
      <c r="Q11" s="30">
        <v>15</v>
      </c>
      <c r="R11" s="30">
        <v>73</v>
      </c>
      <c r="S11" s="30">
        <v>3</v>
      </c>
      <c r="T11" s="30">
        <v>51</v>
      </c>
      <c r="U11" s="30">
        <v>4</v>
      </c>
      <c r="V11" s="30">
        <v>19</v>
      </c>
      <c r="W11" s="30">
        <v>22</v>
      </c>
      <c r="X11" s="30">
        <v>50</v>
      </c>
      <c r="Y11" s="30">
        <v>50</v>
      </c>
      <c r="Z11" s="30">
        <v>18</v>
      </c>
      <c r="AA11" s="30">
        <v>19</v>
      </c>
      <c r="AB11" s="50" t="s">
        <v>29</v>
      </c>
      <c r="AC11" s="30">
        <v>26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167</v>
      </c>
      <c r="AP11" s="28">
        <f>SUMIF($C$9:$AN$9,"I.Mad",C11:AN11)</f>
        <v>313</v>
      </c>
      <c r="AQ11" s="28">
        <f>SUM(AO11:AP11)</f>
        <v>480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24</v>
      </c>
      <c r="E12" s="30" t="s">
        <v>29</v>
      </c>
      <c r="F12" s="30">
        <v>6</v>
      </c>
      <c r="G12" s="30" t="s">
        <v>29</v>
      </c>
      <c r="H12" s="30" t="s">
        <v>29</v>
      </c>
      <c r="I12" s="28">
        <v>10</v>
      </c>
      <c r="J12" s="30" t="s">
        <v>29</v>
      </c>
      <c r="K12" s="30">
        <v>1</v>
      </c>
      <c r="L12" s="50" t="s">
        <v>29</v>
      </c>
      <c r="M12" s="50" t="s">
        <v>29</v>
      </c>
      <c r="N12" s="50" t="s">
        <v>29</v>
      </c>
      <c r="O12" s="28">
        <v>3</v>
      </c>
      <c r="P12" s="30">
        <v>1</v>
      </c>
      <c r="Q12" s="30">
        <v>2</v>
      </c>
      <c r="R12" s="30">
        <v>8</v>
      </c>
      <c r="S12" s="30">
        <v>2</v>
      </c>
      <c r="T12" s="30">
        <v>8</v>
      </c>
      <c r="U12" s="28">
        <v>1</v>
      </c>
      <c r="V12" s="30">
        <v>7</v>
      </c>
      <c r="W12" s="30">
        <v>4</v>
      </c>
      <c r="X12" s="30">
        <v>11</v>
      </c>
      <c r="Y12" s="28">
        <v>10</v>
      </c>
      <c r="Z12" s="28">
        <v>1</v>
      </c>
      <c r="AA12" s="30">
        <v>6</v>
      </c>
      <c r="AB12" s="50" t="s">
        <v>29</v>
      </c>
      <c r="AC12" s="30">
        <v>8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47</v>
      </c>
      <c r="AP12" s="28">
        <f>SUMIF($C$9:$AN$9,"I.Mad",C12:AN12)</f>
        <v>66</v>
      </c>
      <c r="AQ12" s="28">
        <f>SUM(AO12:AP12)</f>
        <v>113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0</v>
      </c>
      <c r="E13" s="30" t="s">
        <v>29</v>
      </c>
      <c r="F13" s="30">
        <v>9</v>
      </c>
      <c r="G13" s="30" t="s">
        <v>29</v>
      </c>
      <c r="H13" s="30" t="s">
        <v>29</v>
      </c>
      <c r="I13" s="30">
        <v>18</v>
      </c>
      <c r="J13" s="30" t="s">
        <v>29</v>
      </c>
      <c r="K13" s="30">
        <v>2</v>
      </c>
      <c r="L13" s="50" t="s">
        <v>29</v>
      </c>
      <c r="M13" s="50" t="s">
        <v>29</v>
      </c>
      <c r="N13" s="50" t="s">
        <v>29</v>
      </c>
      <c r="O13" s="30">
        <v>1</v>
      </c>
      <c r="P13" s="30">
        <v>57</v>
      </c>
      <c r="Q13" s="30">
        <v>6</v>
      </c>
      <c r="R13" s="30">
        <v>21</v>
      </c>
      <c r="S13" s="30">
        <v>0</v>
      </c>
      <c r="T13" s="30">
        <v>8</v>
      </c>
      <c r="U13" s="30">
        <v>7</v>
      </c>
      <c r="V13" s="30">
        <v>3</v>
      </c>
      <c r="W13" s="30">
        <v>8</v>
      </c>
      <c r="X13" s="30">
        <v>13</v>
      </c>
      <c r="Y13" s="30">
        <v>10</v>
      </c>
      <c r="Z13" s="30">
        <v>12</v>
      </c>
      <c r="AA13" s="30">
        <v>1</v>
      </c>
      <c r="AB13" s="50" t="s">
        <v>29</v>
      </c>
      <c r="AC13" s="30">
        <v>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15.5</v>
      </c>
      <c r="E14" s="59" t="s">
        <v>29</v>
      </c>
      <c r="F14" s="59">
        <v>12.5</v>
      </c>
      <c r="G14" s="59" t="s">
        <v>29</v>
      </c>
      <c r="H14" s="59" t="s">
        <v>29</v>
      </c>
      <c r="I14" s="59">
        <v>12.5</v>
      </c>
      <c r="J14" s="59" t="s">
        <v>29</v>
      </c>
      <c r="K14" s="30">
        <v>13</v>
      </c>
      <c r="L14" s="50" t="s">
        <v>29</v>
      </c>
      <c r="M14" s="50" t="s">
        <v>29</v>
      </c>
      <c r="N14" s="50" t="s">
        <v>29</v>
      </c>
      <c r="O14" s="30">
        <v>13</v>
      </c>
      <c r="P14" s="30">
        <v>12</v>
      </c>
      <c r="Q14" s="59">
        <v>12.5</v>
      </c>
      <c r="R14" s="59">
        <v>12</v>
      </c>
      <c r="S14" s="59">
        <v>13.5</v>
      </c>
      <c r="T14" s="59">
        <v>12.5</v>
      </c>
      <c r="U14" s="30">
        <v>13</v>
      </c>
      <c r="V14" s="59">
        <v>13</v>
      </c>
      <c r="W14" s="59">
        <v>12.5</v>
      </c>
      <c r="X14" s="30">
        <v>12.5</v>
      </c>
      <c r="Y14" s="59">
        <v>12.5</v>
      </c>
      <c r="Z14" s="30">
        <v>13</v>
      </c>
      <c r="AA14" s="59">
        <v>13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133</v>
      </c>
      <c r="Z22" s="54"/>
      <c r="AA22" s="54"/>
      <c r="AB22" s="54"/>
      <c r="AC22" s="30">
        <v>9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173</v>
      </c>
      <c r="AP22" s="28">
        <f aca="true" t="shared" si="1" ref="AP22:AP35">SUMIF($C$9:$AN$9,"I.Mad",C22:AN22)</f>
        <v>0</v>
      </c>
      <c r="AQ22" s="28">
        <f aca="true" t="shared" si="2" ref="AQ22:AQ35">SUM(AO22:AP22)</f>
        <v>173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140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341</v>
      </c>
      <c r="Z23" s="54"/>
      <c r="AA23" s="54"/>
      <c r="AB23" s="54"/>
      <c r="AC23" s="30">
        <v>6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487</v>
      </c>
      <c r="AP23" s="28">
        <f t="shared" si="1"/>
        <v>0</v>
      </c>
      <c r="AQ23" s="28">
        <f t="shared" si="2"/>
        <v>487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>
        <v>2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2</v>
      </c>
      <c r="AQ29" s="28">
        <f t="shared" si="2"/>
        <v>2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</v>
      </c>
      <c r="AP32" s="28">
        <f t="shared" si="1"/>
        <v>0</v>
      </c>
      <c r="AQ32" s="28">
        <f t="shared" si="2"/>
        <v>1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2950</v>
      </c>
      <c r="E36" s="28">
        <f t="shared" si="3"/>
        <v>0</v>
      </c>
      <c r="F36" s="28">
        <f t="shared" si="3"/>
        <v>1150</v>
      </c>
      <c r="G36" s="28">
        <f t="shared" si="3"/>
        <v>0</v>
      </c>
      <c r="H36" s="28">
        <f t="shared" si="3"/>
        <v>0</v>
      </c>
      <c r="I36" s="28">
        <f t="shared" si="3"/>
        <v>4176</v>
      </c>
      <c r="J36" s="28">
        <f t="shared" si="3"/>
        <v>0</v>
      </c>
      <c r="K36" s="28">
        <f t="shared" si="3"/>
        <v>410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2908</v>
      </c>
      <c r="P36" s="28">
        <f t="shared" si="3"/>
        <v>32</v>
      </c>
      <c r="Q36" s="28">
        <f t="shared" si="3"/>
        <v>3570</v>
      </c>
      <c r="R36" s="28">
        <f t="shared" si="3"/>
        <v>4657</v>
      </c>
      <c r="S36" s="28">
        <f t="shared" si="3"/>
        <v>530</v>
      </c>
      <c r="T36" s="28">
        <f t="shared" si="3"/>
        <v>3303</v>
      </c>
      <c r="U36" s="28">
        <f t="shared" si="3"/>
        <v>450</v>
      </c>
      <c r="V36" s="28">
        <f t="shared" si="3"/>
        <v>1398</v>
      </c>
      <c r="W36" s="28">
        <f t="shared" si="3"/>
        <v>5765</v>
      </c>
      <c r="X36" s="28">
        <f t="shared" si="3"/>
        <v>3273</v>
      </c>
      <c r="Y36" s="28">
        <f t="shared" si="3"/>
        <v>7111</v>
      </c>
      <c r="Z36" s="28">
        <f t="shared" si="3"/>
        <v>1217</v>
      </c>
      <c r="AA36" s="28">
        <f t="shared" si="3"/>
        <v>5919</v>
      </c>
      <c r="AB36" s="28">
        <f t="shared" si="3"/>
        <v>0</v>
      </c>
      <c r="AC36" s="28">
        <f t="shared" si="3"/>
        <v>8455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39294</v>
      </c>
      <c r="AP36" s="28">
        <f>SUM(AP10,AP16,AP22:AP35)</f>
        <v>17980</v>
      </c>
      <c r="AQ36" s="28">
        <f>SUM(AO36:AP36)</f>
        <v>57274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2011-05-03T20:08:28Z</dcterms:modified>
  <cp:category/>
  <cp:version/>
  <cp:contentType/>
  <cp:contentStatus/>
</cp:coreProperties>
</file>