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<sst xmlns="http://schemas.openxmlformats.org/spreadsheetml/2006/main" count="403" uniqueCount="66">
  <si>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</si>
  <si>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</si>
  <si>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</si>
  <si>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</si>
  <si>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</si>
  <si>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</si>
  <si>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</si>
  <si>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</si>
  <si>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</si>
  <si>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</si>
  <si>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</si>
  <si>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</si>
  <si>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</si>
  <si>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</si>
  <si>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</si>
  <si>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</si>
  <si>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</si>
  <si>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</si>
  <si>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</si>
  <si>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</si>
  <si>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</si>
  <si>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</si>
  <si>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</si>
  <si>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</si>
  <si>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</si>
  <si>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</si>
  <si>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</si>
  <si>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</si>
  <si>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</si>
  <si>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</si>
  <si>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</si>
  <si>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</si>
  <si>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</si>
  <si>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</si>
  <si>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</si>
  <si>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</si>
  <si>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</si>
  <si>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</si>
  <si>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</si>
  <si>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</si>
  <si>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</si>
  <si>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</si>
  <si>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</si>
  <si>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</si>
  <si>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</si>
  <si>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</si>
  <si>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</si>
  <si>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</si>
  <si>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</si>
  <si>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</si>
  <si>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</si>
  <si>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</si>
  <si>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</si>
  <si>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</si>
  <si>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</si>
  <si>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</si>
  <si>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</si>
  <si>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</si>
  <si>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</si>
  <si>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</si>
  <si>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</si>
  <si>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</si>
  <si>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003-2015-PRODUCE, R.M.N°056-2015 PRODUCE,  R.M.N°078-2015 PRODUCE</t>
  </si>
  <si>
    <t>Callao,30 de marzo del 2015</t>
  </si>
  <si>
    <t xml:space="preserve">        Fecha  : 29/03/2015</t>
  </si>
  <si>
    <t>11,0 y 14,0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</si>
</sst>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3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" fontId="26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4">
      <selection activeCell="AM17" sqref="AM1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1" width="31.28125" style="2" bestFit="1" customWidth="1"/>
    <col min="32" max="32" width="17.00390625" style="2" customWidth="1"/>
    <col min="33" max="33" width="19.8515625" style="2" customWidth="1"/>
    <col min="34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5" t="s">
        <v>51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</row>
    <row r="5" spans="2:43" ht="35.25">
      <c r="B5" s="105" t="s">
        <v>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6" t="s">
        <v>43</v>
      </c>
      <c r="AN6" s="106"/>
      <c r="AO6" s="106"/>
      <c r="AP6" s="106"/>
      <c r="AQ6" s="106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7"/>
      <c r="AP7" s="107"/>
      <c r="AQ7" s="107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8" t="s">
        <v>64</v>
      </c>
      <c r="AP8" s="108"/>
      <c r="AQ8" s="108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3" t="s">
        <v>4</v>
      </c>
      <c r="D10" s="104"/>
      <c r="E10" s="103" t="s">
        <v>5</v>
      </c>
      <c r="F10" s="104"/>
      <c r="G10" s="103" t="s">
        <v>6</v>
      </c>
      <c r="H10" s="104"/>
      <c r="I10" s="110" t="s">
        <v>44</v>
      </c>
      <c r="J10" s="110"/>
      <c r="K10" s="110" t="s">
        <v>7</v>
      </c>
      <c r="L10" s="110"/>
      <c r="M10" s="111" t="s">
        <v>8</v>
      </c>
      <c r="N10" s="112"/>
      <c r="O10" s="103" t="s">
        <v>9</v>
      </c>
      <c r="P10" s="109"/>
      <c r="Q10" s="103" t="s">
        <v>10</v>
      </c>
      <c r="R10" s="104"/>
      <c r="S10" s="103" t="s">
        <v>11</v>
      </c>
      <c r="T10" s="104"/>
      <c r="U10" s="103" t="s">
        <v>12</v>
      </c>
      <c r="V10" s="104"/>
      <c r="W10" s="103" t="s">
        <v>13</v>
      </c>
      <c r="X10" s="104"/>
      <c r="Y10" s="103" t="s">
        <v>14</v>
      </c>
      <c r="Z10" s="104"/>
      <c r="AA10" s="116" t="s">
        <v>45</v>
      </c>
      <c r="AB10" s="117"/>
      <c r="AC10" s="115" t="s">
        <v>15</v>
      </c>
      <c r="AD10" s="104"/>
      <c r="AE10" s="115" t="s">
        <v>52</v>
      </c>
      <c r="AF10" s="104"/>
      <c r="AG10" s="115" t="s">
        <v>53</v>
      </c>
      <c r="AH10" s="104"/>
      <c r="AI10" s="115" t="s">
        <v>42</v>
      </c>
      <c r="AJ10" s="104"/>
      <c r="AK10" s="115" t="s">
        <v>54</v>
      </c>
      <c r="AL10" s="104"/>
      <c r="AM10" s="103" t="s">
        <v>55</v>
      </c>
      <c r="AN10" s="104"/>
      <c r="AO10" s="113" t="s">
        <v>16</v>
      </c>
      <c r="AP10" s="114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269.595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332</v>
      </c>
      <c r="AN12" s="55">
        <v>0</v>
      </c>
      <c r="AO12" s="56">
        <f>SUMIF($C$11:$AN$11,"I.Mad",B12:AM12)</f>
        <v>601.595</v>
      </c>
      <c r="AP12" s="56">
        <f>SUMIF($C$11:$AN$11,"I.Mad",C12:AN12)</f>
        <v>0</v>
      </c>
      <c r="AQ12" s="56">
        <f>SUM(AO12:AP12)</f>
        <v>601.595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>
        <v>4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14</v>
      </c>
      <c r="AN13" s="57" t="s">
        <v>22</v>
      </c>
      <c r="AO13" s="56">
        <f>SUMIF($C$11:$AN$11,"Ind",C13:AN13)</f>
        <v>18</v>
      </c>
      <c r="AP13" s="56">
        <f>SUMIF($C$11:$AN$11,"I.Mad",C13:AN13)</f>
        <v>0</v>
      </c>
      <c r="AQ13" s="56">
        <f>SUM(AO13:AP13)</f>
        <v>18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>
        <v>3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>
        <v>5</v>
      </c>
      <c r="AN14" s="57" t="s">
        <v>22</v>
      </c>
      <c r="AO14" s="56">
        <f>SUMIF($C$11:$AN$11,"Ind",C14:AN14)</f>
        <v>8</v>
      </c>
      <c r="AP14" s="56">
        <f>SUMIF($C$11:$AN$11,"I.Mad",C14:AN14)</f>
        <v>0</v>
      </c>
      <c r="AQ14" s="56">
        <f>SUM(AO14:AP14)</f>
        <v>8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>
        <v>40.84396500828128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>
        <v>23.402591645116924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102" t="s">
        <v>65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>
        <v>12.5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269.595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332</v>
      </c>
      <c r="AN38" s="60">
        <f t="shared" si="4"/>
        <v>0</v>
      </c>
      <c r="AO38" s="60">
        <f>SUM(AO12,AO18,AO24:AO37)</f>
        <v>601.595</v>
      </c>
      <c r="AP38" s="60">
        <f>SUM(AP12,AP18,AP24:AP37)</f>
        <v>0</v>
      </c>
      <c r="AQ38" s="60">
        <f>SUM(AO38:AP38)</f>
        <v>601.595</v>
      </c>
    </row>
    <row r="39" spans="2:43" ht="50.25" customHeight="1">
      <c r="B39" s="87" t="s">
        <v>46</v>
      </c>
      <c r="C39" s="25"/>
      <c r="D39" s="25"/>
      <c r="E39" s="25"/>
      <c r="F39" s="62"/>
      <c r="G39" s="97"/>
      <c r="H39" s="97"/>
      <c r="I39" s="97">
        <v>19.5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2015-03-30T18:10:03Z</dcterms:modified>
  <cp:category/>
  <cp:version/>
  <cp:contentType/>
  <cp:contentStatus/>
</cp:coreProperties>
</file>