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650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<sst xmlns="http://schemas.openxmlformats.org/spreadsheetml/2006/main" count="403" uniqueCount="66">
  <si>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</si>
  <si>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</si>
  <si>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</si>
  <si>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</si>
  <si>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</si>
  <si>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</si>
  <si>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</si>
  <si>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</si>
  <si>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</si>
  <si>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</si>
  <si>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</si>
  <si>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</si>
  <si>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</si>
  <si>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</si>
  <si>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</si>
  <si>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</si>
  <si>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</si>
  <si>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</si>
  <si>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</si>
  <si>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</si>
  <si>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</si>
  <si>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</si>
  <si>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</si>
  <si>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</si>
  <si>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</si>
  <si>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</si>
  <si>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</si>
  <si>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</si>
  <si>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</si>
  <si>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</si>
  <si>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</si>
  <si>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</si>
  <si>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</si>
  <si>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</si>
  <si>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</si>
  <si>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</si>
  <si>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</si>
  <si>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</si>
  <si>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</si>
  <si>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</si>
  <si>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</si>
  <si>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</si>
  <si>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</si>
  <si>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</si>
  <si>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</si>
  <si>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</si>
  <si>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</si>
  <si>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</si>
  <si>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</si>
  <si>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</si>
  <si>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</si>
  <si>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</si>
  <si>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</si>
  <si>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</si>
  <si>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</si>
  <si>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</si>
  <si>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</si>
  <si>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</si>
  <si>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</si>
  <si>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</si>
  <si>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</si>
  <si>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</si>
  <si>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</si>
  <si>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</si>
  <si>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29/02/2012</t>
  </si>
  <si>
    <t>Callao, 01 de Marzo del 2012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</si>
</sst>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7.7109375" style="0" customWidth="1"/>
    <col min="5" max="5" width="7.28125" style="0" customWidth="1"/>
    <col min="6" max="6" width="8.8515625" style="0" customWidth="1"/>
    <col min="7" max="7" width="9.28125" style="0" customWidth="1"/>
    <col min="8" max="8" width="7.00390625" style="0" customWidth="1"/>
    <col min="9" max="9" width="9.8515625" style="0" customWidth="1"/>
    <col min="10" max="10" width="7.0039062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8.57421875" style="0" customWidth="1"/>
    <col min="19" max="19" width="8.421875" style="0" customWidth="1"/>
    <col min="20" max="20" width="8.00390625" style="0" customWidth="1"/>
    <col min="21" max="21" width="8.421875" style="0" customWidth="1"/>
    <col min="22" max="22" width="8.00390625" style="0" customWidth="1"/>
    <col min="23" max="23" width="8.28125" style="0" customWidth="1"/>
    <col min="24" max="24" width="8.140625" style="0" customWidth="1"/>
    <col min="25" max="25" width="9.140625" style="0" customWidth="1"/>
    <col min="26" max="26" width="6.421875" style="0" customWidth="1"/>
    <col min="27" max="27" width="8.57421875" style="0" customWidth="1"/>
    <col min="28" max="28" width="8.00390625" style="0" customWidth="1"/>
    <col min="29" max="29" width="8.71093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10.42187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113</v>
      </c>
      <c r="AN10" s="28">
        <v>57</v>
      </c>
      <c r="AO10" s="28">
        <f>SUMIF($C$9:$AN$9,"Ind",C10:AN10)</f>
        <v>113</v>
      </c>
      <c r="AP10" s="28">
        <f>SUMIF($C$9:$AN$9,"I.Mad",C10:AN10)</f>
        <v>57</v>
      </c>
      <c r="AQ10" s="28">
        <f>SUM(AO10:AP10)</f>
        <v>170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>
        <v>2</v>
      </c>
      <c r="AO11" s="28">
        <f>SUMIF($C$9:$AN$9,"Ind",C11:AN11)</f>
        <v>3</v>
      </c>
      <c r="AP11" s="28">
        <f>SUMIF($C$9:$AN$9,"I.Mad",C11:AN11)</f>
        <v>2</v>
      </c>
      <c r="AQ11" s="28">
        <f>SUM(AO11:AP11)</f>
        <v>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1</v>
      </c>
      <c r="AO12" s="28">
        <f>SUMIF($C$9:$AN$9,"Ind",C12:AN12)</f>
        <v>1</v>
      </c>
      <c r="AP12" s="28">
        <f>SUMIF($C$9:$AN$9,"I.Mad",C12:AN12)</f>
        <v>1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6</v>
      </c>
      <c r="AN13" s="30">
        <v>14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12.5</v>
      </c>
      <c r="AN14" s="59">
        <v>15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113</v>
      </c>
      <c r="AN36" s="28">
        <f t="shared" si="3"/>
        <v>57</v>
      </c>
      <c r="AO36" s="28">
        <f>SUM(AO10,AO16,AO22:AO35)</f>
        <v>113</v>
      </c>
      <c r="AP36" s="28">
        <f>SUM(AP10,AP16,AP22:AP35)</f>
        <v>57</v>
      </c>
      <c r="AQ36" s="28">
        <f>SUM(AO36:AP36)</f>
        <v>170</v>
      </c>
    </row>
    <row r="37" spans="2:43" ht="22.5" customHeight="1">
      <c r="B37" s="27" t="s">
        <v>51</v>
      </c>
      <c r="C37" s="62">
        <v>24.6</v>
      </c>
      <c r="D37" s="62"/>
      <c r="E37" s="62"/>
      <c r="F37" s="62"/>
      <c r="G37" s="62">
        <v>17.6</v>
      </c>
      <c r="H37" s="62"/>
      <c r="I37" s="62">
        <v>22.2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18.3</v>
      </c>
      <c r="V37" s="62"/>
      <c r="W37" s="62"/>
      <c r="X37" s="62"/>
      <c r="Y37" s="62">
        <v>17.3</v>
      </c>
      <c r="Z37" s="62"/>
      <c r="AA37" s="62"/>
      <c r="AB37" s="62"/>
      <c r="AC37" s="62">
        <v>22.9</v>
      </c>
      <c r="AD37" s="62"/>
      <c r="AE37" s="62"/>
      <c r="AF37" s="62"/>
      <c r="AG37" s="62"/>
      <c r="AH37" s="62"/>
      <c r="AI37" s="62"/>
      <c r="AJ37" s="62"/>
      <c r="AK37" s="62">
        <v>16.6</v>
      </c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2012-03-01T19:23:31Z</cp:lastPrinted>
  <dcterms:created xsi:type="dcterms:W3CDTF">2008-10-21T17:58:04Z</dcterms:created>
  <dcterms:modified xsi:type="dcterms:W3CDTF">2012-03-01T19:23:35Z</dcterms:modified>
  <cp:category/>
  <cp:version/>
  <cp:contentType/>
  <cp:contentStatus/>
</cp:coreProperties>
</file>