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<sst xmlns="http://schemas.openxmlformats.org/spreadsheetml/2006/main" count="382" uniqueCount="66">
  <si>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</si>
  <si>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</si>
  <si>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</si>
  <si>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</si>
  <si>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</si>
  <si>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</si>
  <si>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</si>
  <si>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</si>
  <si>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</si>
  <si>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</si>
  <si>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</si>
  <si>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</si>
  <si>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</si>
  <si>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</si>
  <si>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</si>
  <si>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</si>
  <si>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</si>
  <si>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</si>
  <si>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</si>
  <si>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</si>
  <si>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</si>
  <si>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</si>
  <si>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</si>
  <si>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</si>
  <si>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</si>
  <si>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</si>
  <si>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</si>
  <si>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</si>
  <si>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</si>
  <si>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</si>
  <si>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</si>
  <si>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</si>
  <si>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</si>
  <si>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</si>
  <si>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</si>
  <si>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</si>
  <si>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</si>
  <si>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</si>
  <si>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</si>
  <si>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</si>
  <si>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</si>
  <si>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</si>
  <si>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</si>
  <si>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</si>
  <si>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</si>
  <si>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</si>
  <si>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</si>
  <si>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</si>
  <si>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</si>
  <si>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</si>
  <si>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</si>
  <si>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</si>
  <si>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</si>
  <si>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</si>
  <si>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</si>
  <si>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</si>
  <si>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</si>
  <si>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</si>
  <si>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</si>
  <si>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</si>
  <si>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</si>
  <si>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</si>
  <si>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PRODUCE,R.M.N°411-2015 PRODUCE,R.M.N°418-2015 PRODUCE</t>
  </si>
  <si>
    <t xml:space="preserve">        Fecha  : 28/12/2015</t>
  </si>
  <si>
    <t>Callao, 29 de diciembre del 2015</t>
  </si>
  <si>
    <t>10,5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</si>
</sst>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7" fontId="21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T20" sqref="T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384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155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850</v>
      </c>
      <c r="X12" s="53">
        <v>0</v>
      </c>
      <c r="Y12" s="53">
        <v>2991</v>
      </c>
      <c r="Z12" s="53">
        <v>34</v>
      </c>
      <c r="AA12" s="53">
        <v>2799.8470000000002</v>
      </c>
      <c r="AB12" s="53">
        <v>0</v>
      </c>
      <c r="AC12" s="53">
        <v>7385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14180.847</v>
      </c>
      <c r="AP12" s="54">
        <f>SUMIF($C$11:$AN$11,"I.Mad",C12:AN12)</f>
        <v>418</v>
      </c>
      <c r="AQ12" s="54">
        <f>SUM(AO12:AP12)</f>
        <v>14598.847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19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4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10</v>
      </c>
      <c r="X13" s="55" t="s">
        <v>20</v>
      </c>
      <c r="Y13" s="55">
        <v>36</v>
      </c>
      <c r="Z13" s="55">
        <v>1</v>
      </c>
      <c r="AA13" s="55">
        <v>22</v>
      </c>
      <c r="AB13" s="55" t="s">
        <v>20</v>
      </c>
      <c r="AC13" s="55">
        <v>41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113</v>
      </c>
      <c r="AP13" s="54">
        <f t="shared" ref="AP13:AP14" si="1">SUMIF($C$11:$AN$11,"I.Mad",C13:AN13)</f>
        <v>20</v>
      </c>
      <c r="AQ13" s="54">
        <f>SUM(AO13:AP13)</f>
        <v>133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3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7</v>
      </c>
      <c r="X14" s="55" t="s">
        <v>20</v>
      </c>
      <c r="Y14" s="55">
        <v>11</v>
      </c>
      <c r="Z14" s="55">
        <v>1</v>
      </c>
      <c r="AA14" s="55">
        <v>9</v>
      </c>
      <c r="AB14" s="55" t="s">
        <v>20</v>
      </c>
      <c r="AC14" s="55">
        <v>8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38</v>
      </c>
      <c r="AP14" s="54">
        <f t="shared" si="1"/>
        <v>4</v>
      </c>
      <c r="AQ14" s="54">
        <f>SUM(AO14:AP14)</f>
        <v>42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8.3621318972235521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5.8147721760732489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38.554140786569079</v>
      </c>
      <c r="X15" s="55" t="s">
        <v>20</v>
      </c>
      <c r="Y15" s="55">
        <v>32</v>
      </c>
      <c r="Z15" s="55">
        <v>30</v>
      </c>
      <c r="AA15" s="55">
        <v>8.987981533155903</v>
      </c>
      <c r="AB15" s="55" t="s">
        <v>20</v>
      </c>
      <c r="AC15" s="55">
        <v>8.7433097321925146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12.5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11.5</v>
      </c>
      <c r="X16" s="61" t="s">
        <v>20</v>
      </c>
      <c r="Y16" s="61">
        <v>12</v>
      </c>
      <c r="Z16" s="125" t="s">
        <v>65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>
        <v>0.25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0.25</v>
      </c>
      <c r="AP30" s="54">
        <f t="shared" si="6"/>
        <v>0</v>
      </c>
      <c r="AQ30" s="58">
        <f t="shared" si="4"/>
        <v>0.25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384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155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850</v>
      </c>
      <c r="X38" s="58">
        <f t="shared" si="7"/>
        <v>0</v>
      </c>
      <c r="Y38" s="58">
        <f>+SUM(Y12,Y18,Y24:Y37)</f>
        <v>2991.25</v>
      </c>
      <c r="Z38" s="58">
        <f>+SUM(Z12,Z18,Z24:Z37)</f>
        <v>34</v>
      </c>
      <c r="AA38" s="58">
        <f>+SUM(AA12,AA18,AA24:AA37)</f>
        <v>2799.8470000000002</v>
      </c>
      <c r="AB38" s="58">
        <f t="shared" ref="AB38:AN38" si="8">+SUM(AB12,AB18,AB24:AB37)</f>
        <v>0</v>
      </c>
      <c r="AC38" s="58">
        <f>+SUM(AC12,AC18,AC24:AC37)</f>
        <v>7385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14181.097</v>
      </c>
      <c r="AP38" s="58">
        <f>SUM(AP12,AP18,AP24:AP37)</f>
        <v>418</v>
      </c>
      <c r="AQ38" s="58">
        <f>SUM(AO38:AP38)</f>
        <v>14599.097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20.9</v>
      </c>
      <c r="H39" s="60"/>
      <c r="I39" s="93">
        <v>23.28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2015-12-29T17:53:57Z</dcterms:modified>
</cp:coreProperties>
</file>