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<sst xmlns="http://schemas.openxmlformats.org/spreadsheetml/2006/main" count="360" uniqueCount="69">
  <si>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</si>
  <si>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</si>
  <si>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</si>
  <si>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</si>
  <si>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</si>
  <si>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</si>
  <si>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</si>
  <si>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</si>
  <si>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</si>
  <si>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</si>
  <si>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</si>
  <si>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</si>
  <si>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</si>
  <si>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</si>
  <si>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</si>
  <si>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</si>
  <si>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</si>
  <si>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</si>
  <si>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</si>
  <si>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</si>
  <si>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</si>
  <si>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</si>
  <si>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</si>
  <si>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</si>
  <si>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</si>
  <si>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</si>
  <si>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</si>
  <si>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</si>
  <si>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</si>
  <si>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</si>
  <si>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</si>
  <si>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</si>
  <si>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</si>
  <si>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</si>
  <si>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</si>
  <si>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</si>
  <si>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</si>
  <si>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</si>
  <si>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</si>
  <si>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</si>
  <si>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</si>
  <si>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</si>
  <si>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</si>
  <si>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</si>
  <si>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</si>
  <si>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</si>
  <si>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</si>
  <si>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</si>
  <si>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</si>
  <si>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</si>
  <si>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</si>
  <si>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</si>
  <si>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</si>
  <si>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</si>
  <si>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</si>
  <si>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</si>
  <si>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</si>
  <si>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</si>
  <si>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</si>
  <si>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</si>
  <si>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</si>
  <si>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</si>
  <si>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</si>
  <si>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</si>
  <si>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</si>
  <si>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S/M</t>
  </si>
  <si>
    <t>PYROSOMA</t>
  </si>
  <si>
    <t xml:space="preserve">        Fecha  : 28/11/2018</t>
  </si>
  <si>
    <t>Callao, 29 de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</si>
</sst>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4" zoomScale="25" zoomScaleNormal="25" workbookViewId="0">
      <selection activeCell="W25" sqref="W25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23" t="s">
        <v>63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1100</v>
      </c>
      <c r="F12" s="51">
        <v>0</v>
      </c>
      <c r="G12" s="51">
        <v>6820.0349999999999</v>
      </c>
      <c r="H12" s="51">
        <v>1777.0550000000001</v>
      </c>
      <c r="I12" s="51">
        <v>11003.22</v>
      </c>
      <c r="J12" s="51">
        <v>86.96</v>
      </c>
      <c r="K12" s="51">
        <v>1125.46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1350</v>
      </c>
      <c r="R12" s="51">
        <v>140</v>
      </c>
      <c r="S12" s="51">
        <v>1650</v>
      </c>
      <c r="T12" s="51">
        <v>20</v>
      </c>
      <c r="U12" s="51">
        <v>145</v>
      </c>
      <c r="V12" s="51">
        <v>760</v>
      </c>
      <c r="W12" s="51">
        <v>230</v>
      </c>
      <c r="X12" s="51">
        <v>0</v>
      </c>
      <c r="Y12" s="51">
        <v>939.61483999999996</v>
      </c>
      <c r="Z12" s="51">
        <v>15.631690000000001</v>
      </c>
      <c r="AA12" s="51">
        <v>3265.7793971950023</v>
      </c>
      <c r="AB12" s="51">
        <v>0</v>
      </c>
      <c r="AC12" s="51">
        <v>4018.3919999999998</v>
      </c>
      <c r="AD12" s="51">
        <v>40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31647.501237194996</v>
      </c>
      <c r="AP12" s="52">
        <f>SUMIF($C$11:$AN$11,"I.Mad",C12:AN12)</f>
        <v>2839.6466900000005</v>
      </c>
      <c r="AQ12" s="52">
        <f>SUM(AO12:AP12)</f>
        <v>34487.147927194994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>
        <v>4</v>
      </c>
      <c r="F13" s="53" t="s">
        <v>19</v>
      </c>
      <c r="G13" s="53">
        <v>27</v>
      </c>
      <c r="H13" s="53">
        <v>67</v>
      </c>
      <c r="I13" s="53">
        <v>31</v>
      </c>
      <c r="J13" s="53">
        <v>1</v>
      </c>
      <c r="K13" s="53">
        <v>4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7</v>
      </c>
      <c r="R13" s="53">
        <v>2</v>
      </c>
      <c r="S13" s="53">
        <v>15</v>
      </c>
      <c r="T13" s="53">
        <v>1</v>
      </c>
      <c r="U13" s="53">
        <v>2</v>
      </c>
      <c r="V13" s="53">
        <v>13</v>
      </c>
      <c r="W13" s="53">
        <v>2</v>
      </c>
      <c r="X13" s="53" t="s">
        <v>19</v>
      </c>
      <c r="Y13" s="53">
        <v>10</v>
      </c>
      <c r="Z13" s="53">
        <v>1</v>
      </c>
      <c r="AA13" s="53">
        <v>32</v>
      </c>
      <c r="AB13" s="53" t="s">
        <v>19</v>
      </c>
      <c r="AC13" s="53">
        <v>36</v>
      </c>
      <c r="AD13" s="53">
        <v>2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170</v>
      </c>
      <c r="AP13" s="52">
        <f>SUMIF($C$11:$AN$11,"I.Mad",C13:AN13)</f>
        <v>87</v>
      </c>
      <c r="AQ13" s="52">
        <f>SUM(AO13:AP13)</f>
        <v>257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65</v>
      </c>
      <c r="F14" s="53" t="s">
        <v>19</v>
      </c>
      <c r="G14" s="53">
        <v>9</v>
      </c>
      <c r="H14" s="53">
        <v>16</v>
      </c>
      <c r="I14" s="53">
        <v>11</v>
      </c>
      <c r="J14" s="53" t="s">
        <v>65</v>
      </c>
      <c r="K14" s="53" t="s">
        <v>65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3</v>
      </c>
      <c r="R14" s="53">
        <v>1</v>
      </c>
      <c r="S14" s="53">
        <v>7</v>
      </c>
      <c r="T14" s="53" t="s">
        <v>65</v>
      </c>
      <c r="U14" s="53">
        <v>1</v>
      </c>
      <c r="V14" s="53">
        <v>4</v>
      </c>
      <c r="W14" s="53">
        <v>2</v>
      </c>
      <c r="X14" s="53" t="s">
        <v>19</v>
      </c>
      <c r="Y14" s="53">
        <v>4</v>
      </c>
      <c r="Z14" s="53">
        <v>1</v>
      </c>
      <c r="AA14" s="53">
        <v>9</v>
      </c>
      <c r="AB14" s="53" t="s">
        <v>19</v>
      </c>
      <c r="AC14" s="53">
        <v>9</v>
      </c>
      <c r="AD14" s="53" t="s">
        <v>65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55</v>
      </c>
      <c r="AP14" s="52">
        <f>SUMIF($C$11:$AN$11,"I.Mad",C14:AN14)</f>
        <v>22</v>
      </c>
      <c r="AQ14" s="52">
        <f>SUM(AO14:AP14)</f>
        <v>77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5.0472875177209858E-2</v>
      </c>
      <c r="H15" s="53">
        <v>0.60940154670022717</v>
      </c>
      <c r="I15" s="53">
        <v>0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0.47714255380822207</v>
      </c>
      <c r="R15" s="53">
        <v>0</v>
      </c>
      <c r="S15" s="53">
        <v>1.0470839035101904</v>
      </c>
      <c r="T15" s="53" t="s">
        <v>19</v>
      </c>
      <c r="U15" s="53">
        <v>0</v>
      </c>
      <c r="V15" s="53">
        <v>0</v>
      </c>
      <c r="W15" s="53">
        <v>0.97357959453082965</v>
      </c>
      <c r="X15" s="53" t="s">
        <v>19</v>
      </c>
      <c r="Y15" s="53">
        <v>2.5946449999999999</v>
      </c>
      <c r="Z15" s="53">
        <v>5</v>
      </c>
      <c r="AA15" s="53">
        <v>3.1187466994275068</v>
      </c>
      <c r="AB15" s="53" t="s">
        <v>19</v>
      </c>
      <c r="AC15" s="53">
        <v>5.5443653533072332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>
        <v>14</v>
      </c>
      <c r="I16" s="58">
        <v>14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</v>
      </c>
      <c r="R16" s="58">
        <v>13.5</v>
      </c>
      <c r="S16" s="58">
        <v>14</v>
      </c>
      <c r="T16" s="58" t="s">
        <v>19</v>
      </c>
      <c r="U16" s="58">
        <v>14</v>
      </c>
      <c r="V16" s="58">
        <v>14</v>
      </c>
      <c r="W16" s="58">
        <v>13</v>
      </c>
      <c r="X16" s="58" t="s">
        <v>19</v>
      </c>
      <c r="Y16" s="58">
        <v>13.5</v>
      </c>
      <c r="Z16" s="58">
        <v>12.5</v>
      </c>
      <c r="AA16" s="58">
        <v>13</v>
      </c>
      <c r="AB16" s="58" t="s">
        <v>19</v>
      </c>
      <c r="AC16" s="58">
        <v>13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>
        <v>7.0451576999999999</v>
      </c>
      <c r="Z30" s="55">
        <v>0.22330990000000001</v>
      </c>
      <c r="AA30" s="55">
        <v>43.221279178359346</v>
      </c>
      <c r="AB30" s="71"/>
      <c r="AC30" s="55">
        <v>40.772909090909089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91.039345969268425</v>
      </c>
      <c r="AP30" s="52">
        <f t="shared" si="1"/>
        <v>0.22330990000000001</v>
      </c>
      <c r="AQ30" s="55">
        <f t="shared" si="2"/>
        <v>91.262655869268428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66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>
        <v>0.83509090909090911</v>
      </c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0.83509090909090911</v>
      </c>
      <c r="AP40" s="52">
        <f t="shared" si="6"/>
        <v>0</v>
      </c>
      <c r="AQ40" s="55">
        <f t="shared" si="7"/>
        <v>0.83509090909090911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1100</v>
      </c>
      <c r="F41" s="55">
        <f t="shared" si="8"/>
        <v>0</v>
      </c>
      <c r="G41" s="55">
        <f t="shared" si="8"/>
        <v>6820.0349999999999</v>
      </c>
      <c r="H41" s="55">
        <f t="shared" si="8"/>
        <v>1777.0550000000001</v>
      </c>
      <c r="I41" s="55">
        <f t="shared" si="8"/>
        <v>11003.22</v>
      </c>
      <c r="J41" s="55">
        <f t="shared" si="8"/>
        <v>86.96</v>
      </c>
      <c r="K41" s="55">
        <f t="shared" si="8"/>
        <v>1125.46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1350</v>
      </c>
      <c r="R41" s="55">
        <f t="shared" si="8"/>
        <v>140</v>
      </c>
      <c r="S41" s="55">
        <f t="shared" si="8"/>
        <v>1650</v>
      </c>
      <c r="T41" s="55">
        <f t="shared" si="8"/>
        <v>20</v>
      </c>
      <c r="U41" s="55">
        <f t="shared" si="8"/>
        <v>145</v>
      </c>
      <c r="V41" s="55">
        <f t="shared" si="8"/>
        <v>760</v>
      </c>
      <c r="W41" s="55">
        <f t="shared" si="8"/>
        <v>230</v>
      </c>
      <c r="X41" s="55">
        <f t="shared" si="8"/>
        <v>0</v>
      </c>
      <c r="Y41" s="55">
        <f t="shared" si="8"/>
        <v>946.65999769999996</v>
      </c>
      <c r="Z41" s="55">
        <f t="shared" si="8"/>
        <v>15.854999900000001</v>
      </c>
      <c r="AA41" s="55">
        <f t="shared" si="8"/>
        <v>3309.0006763733618</v>
      </c>
      <c r="AB41" s="55">
        <f t="shared" si="8"/>
        <v>0</v>
      </c>
      <c r="AC41" s="55">
        <f t="shared" si="8"/>
        <v>4060</v>
      </c>
      <c r="AD41" s="55">
        <f t="shared" si="8"/>
        <v>40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31738.540583164264</v>
      </c>
      <c r="AP41" s="55">
        <f>SUM(AP12,AP18,AP24:AP37)</f>
        <v>2839.8699999000005</v>
      </c>
      <c r="AQ41" s="55">
        <f>SUM(AO41:AP41)</f>
        <v>34578.410583064266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18.5</v>
      </c>
      <c r="H42" s="57"/>
      <c r="I42" s="57">
        <v>20.5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17.7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2018-11-29T17:17:13Z</dcterms:modified>
</cp:coreProperties>
</file>