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<sst xmlns="http://schemas.openxmlformats.org/spreadsheetml/2006/main" count="352" uniqueCount="67">
  <si>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</si>
  <si>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</si>
  <si>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</si>
  <si>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</si>
  <si>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</si>
  <si>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</si>
  <si>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</si>
  <si>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</si>
  <si>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</si>
  <si>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</si>
  <si>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</si>
  <si>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</si>
  <si>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</si>
  <si>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</si>
  <si>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</si>
  <si>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</si>
  <si>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</si>
  <si>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</si>
  <si>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</si>
  <si>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</si>
  <si>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</si>
  <si>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</si>
  <si>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</si>
  <si>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</si>
  <si>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</si>
  <si>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</si>
  <si>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</si>
  <si>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</si>
  <si>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</si>
  <si>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</si>
  <si>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</si>
  <si>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</si>
  <si>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</si>
  <si>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</si>
  <si>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</si>
  <si>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</si>
  <si>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</si>
  <si>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</si>
  <si>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</si>
  <si>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</si>
  <si>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</si>
  <si>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</si>
  <si>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</si>
  <si>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</si>
  <si>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</si>
  <si>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</si>
  <si>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</si>
  <si>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</si>
  <si>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</si>
  <si>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</si>
  <si>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</si>
  <si>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</si>
  <si>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</si>
  <si>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</si>
  <si>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</si>
  <si>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</si>
  <si>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</si>
  <si>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</si>
  <si>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</si>
  <si>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</si>
  <si>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</si>
  <si>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</si>
  <si>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</si>
  <si>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</si>
  <si>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>S/M</t>
  </si>
  <si>
    <t xml:space="preserve">        Fecha : 28/11/2010</t>
  </si>
  <si>
    <t>Callao, 29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</si>
</sst>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 quotePrefix="1">
      <alignment horizontal="center"/>
    </xf>
    <xf numFmtId="174" fontId="14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Z1">
      <selection activeCell="AT29" sqref="AT2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9.00390625" style="0" customWidth="1"/>
    <col min="9" max="9" width="8.28125" style="0" customWidth="1"/>
    <col min="10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7" width="8.57421875" style="0" customWidth="1"/>
    <col min="18" max="18" width="7.421875" style="0" customWidth="1"/>
    <col min="19" max="19" width="10.421875" style="0" customWidth="1"/>
    <col min="20" max="20" width="7.28125" style="0" customWidth="1"/>
    <col min="21" max="21" width="9.00390625" style="0" customWidth="1"/>
    <col min="22" max="22" width="10.8515625" style="0" customWidth="1"/>
    <col min="23" max="23" width="8.57421875" style="0" customWidth="1"/>
    <col min="24" max="24" width="10.00390625" style="0" customWidth="1"/>
    <col min="25" max="25" width="8.28125" style="0" customWidth="1"/>
    <col min="26" max="26" width="8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6" t="s">
        <v>59</v>
      </c>
      <c r="AN4" s="87"/>
      <c r="AO4" s="87"/>
      <c r="AP4" s="87"/>
      <c r="AQ4" s="8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6" t="s">
        <v>65</v>
      </c>
      <c r="AP6" s="86"/>
      <c r="AQ6" s="97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9" t="s">
        <v>5</v>
      </c>
      <c r="D8" s="95"/>
      <c r="E8" s="99" t="s">
        <v>6</v>
      </c>
      <c r="F8" s="95"/>
      <c r="G8" s="84" t="s">
        <v>7</v>
      </c>
      <c r="H8" s="100"/>
      <c r="I8" s="88" t="s">
        <v>8</v>
      </c>
      <c r="J8" s="89"/>
      <c r="K8" s="99" t="s">
        <v>9</v>
      </c>
      <c r="L8" s="95"/>
      <c r="M8" s="99" t="s">
        <v>10</v>
      </c>
      <c r="N8" s="89"/>
      <c r="O8" s="88" t="s">
        <v>11</v>
      </c>
      <c r="P8" s="95"/>
      <c r="Q8" s="88" t="s">
        <v>12</v>
      </c>
      <c r="R8" s="95"/>
      <c r="S8" s="88" t="s">
        <v>13</v>
      </c>
      <c r="T8" s="95"/>
      <c r="U8" s="88" t="s">
        <v>14</v>
      </c>
      <c r="V8" s="95"/>
      <c r="W8" s="84" t="s">
        <v>15</v>
      </c>
      <c r="X8" s="85"/>
      <c r="Y8" s="84" t="s">
        <v>16</v>
      </c>
      <c r="Z8" s="85"/>
      <c r="AA8" s="84" t="s">
        <v>17</v>
      </c>
      <c r="AB8" s="85"/>
      <c r="AC8" s="88" t="s">
        <v>18</v>
      </c>
      <c r="AD8" s="98"/>
      <c r="AE8" s="90" t="s">
        <v>19</v>
      </c>
      <c r="AF8" s="93"/>
      <c r="AG8" s="90" t="s">
        <v>20</v>
      </c>
      <c r="AH8" s="93"/>
      <c r="AI8" s="92" t="s">
        <v>58</v>
      </c>
      <c r="AJ8" s="93"/>
      <c r="AK8" s="90" t="s">
        <v>21</v>
      </c>
      <c r="AL8" s="91"/>
      <c r="AM8" s="88" t="s">
        <v>22</v>
      </c>
      <c r="AN8" s="89"/>
      <c r="AO8" s="101" t="s">
        <v>23</v>
      </c>
      <c r="AP8" s="102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247</v>
      </c>
      <c r="H10" s="29">
        <v>0</v>
      </c>
      <c r="I10" s="29">
        <v>4351</v>
      </c>
      <c r="J10" s="29">
        <v>80</v>
      </c>
      <c r="K10" s="29">
        <v>204</v>
      </c>
      <c r="L10" s="29">
        <v>0</v>
      </c>
      <c r="M10" s="29">
        <v>0</v>
      </c>
      <c r="N10" s="29">
        <v>0</v>
      </c>
      <c r="O10" s="29">
        <v>697</v>
      </c>
      <c r="P10" s="29">
        <v>1892</v>
      </c>
      <c r="Q10" s="29">
        <v>3380</v>
      </c>
      <c r="R10" s="29">
        <v>250</v>
      </c>
      <c r="S10" s="29">
        <v>1270</v>
      </c>
      <c r="T10" s="29">
        <v>0</v>
      </c>
      <c r="U10" s="29">
        <v>2400</v>
      </c>
      <c r="V10" s="29">
        <v>0</v>
      </c>
      <c r="W10" s="29">
        <v>4335</v>
      </c>
      <c r="X10" s="29">
        <v>1190</v>
      </c>
      <c r="Y10" s="29">
        <v>5834</v>
      </c>
      <c r="Z10" s="29">
        <v>2184</v>
      </c>
      <c r="AA10" s="29">
        <v>1540</v>
      </c>
      <c r="AB10" s="29">
        <v>0</v>
      </c>
      <c r="AC10" s="29">
        <v>1030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25288</v>
      </c>
      <c r="AP10" s="29">
        <f>SUMIF($C$9:$AN$9,"I.Mad",C10:AN10)</f>
        <v>5596</v>
      </c>
      <c r="AQ10" s="29">
        <f>SUM(AO10:AP10)</f>
        <v>30884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1</v>
      </c>
      <c r="H11" s="31" t="s">
        <v>29</v>
      </c>
      <c r="I11" s="31">
        <v>36</v>
      </c>
      <c r="J11" s="31">
        <v>12</v>
      </c>
      <c r="K11" s="31">
        <v>2</v>
      </c>
      <c r="L11" s="31" t="s">
        <v>29</v>
      </c>
      <c r="M11" s="31" t="s">
        <v>29</v>
      </c>
      <c r="N11" s="31" t="s">
        <v>29</v>
      </c>
      <c r="O11" s="31">
        <v>5</v>
      </c>
      <c r="P11" s="31">
        <v>53</v>
      </c>
      <c r="Q11" s="31">
        <v>26</v>
      </c>
      <c r="R11" s="31">
        <v>3</v>
      </c>
      <c r="S11" s="31">
        <v>7</v>
      </c>
      <c r="T11" s="31" t="s">
        <v>29</v>
      </c>
      <c r="U11" s="31">
        <v>11</v>
      </c>
      <c r="V11" s="31" t="s">
        <v>29</v>
      </c>
      <c r="W11" s="31">
        <v>39</v>
      </c>
      <c r="X11" s="31">
        <v>18</v>
      </c>
      <c r="Y11" s="31">
        <v>55</v>
      </c>
      <c r="Z11" s="31">
        <v>26</v>
      </c>
      <c r="AA11" s="31">
        <v>7</v>
      </c>
      <c r="AB11" s="31" t="s">
        <v>29</v>
      </c>
      <c r="AC11" s="31">
        <v>5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194</v>
      </c>
      <c r="AP11" s="29">
        <f>SUMIF($C$9:$AN$9,"I.Mad",C11:AN11)</f>
        <v>112</v>
      </c>
      <c r="AQ11" s="29">
        <f>SUM(AO11:AP11)</f>
        <v>306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29" t="s">
        <v>64</v>
      </c>
      <c r="H12" s="31" t="s">
        <v>29</v>
      </c>
      <c r="I12" s="31">
        <v>13</v>
      </c>
      <c r="J12" s="29">
        <v>3</v>
      </c>
      <c r="K12" s="31">
        <v>2</v>
      </c>
      <c r="L12" s="31" t="s">
        <v>29</v>
      </c>
      <c r="M12" s="31" t="s">
        <v>29</v>
      </c>
      <c r="N12" s="31" t="s">
        <v>29</v>
      </c>
      <c r="O12" s="31">
        <v>1</v>
      </c>
      <c r="P12" s="31">
        <v>13</v>
      </c>
      <c r="Q12" s="31">
        <v>8</v>
      </c>
      <c r="R12" s="29" t="s">
        <v>64</v>
      </c>
      <c r="S12" s="31">
        <v>4</v>
      </c>
      <c r="T12" s="31" t="s">
        <v>29</v>
      </c>
      <c r="U12" s="31">
        <v>5</v>
      </c>
      <c r="V12" s="31" t="s">
        <v>29</v>
      </c>
      <c r="W12" s="31">
        <v>8</v>
      </c>
      <c r="X12" s="29">
        <v>3</v>
      </c>
      <c r="Y12" s="31">
        <v>7</v>
      </c>
      <c r="Z12" s="29">
        <v>6</v>
      </c>
      <c r="AA12" s="29">
        <v>4</v>
      </c>
      <c r="AB12" s="31" t="s">
        <v>29</v>
      </c>
      <c r="AC12" s="31">
        <v>2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54</v>
      </c>
      <c r="AP12" s="29">
        <f>SUMIF($C$9:$AN$9,"I.Mad",C12:AN12)</f>
        <v>25</v>
      </c>
      <c r="AQ12" s="29">
        <f>SUM(AO12:AP12)</f>
        <v>79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4.22</v>
      </c>
      <c r="J13" s="31">
        <v>1.27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1.57</v>
      </c>
      <c r="P13" s="29">
        <v>27.68</v>
      </c>
      <c r="Q13" s="31">
        <v>0</v>
      </c>
      <c r="R13" s="31" t="s">
        <v>29</v>
      </c>
      <c r="S13" s="31">
        <v>1.8</v>
      </c>
      <c r="T13" s="31" t="s">
        <v>29</v>
      </c>
      <c r="U13" s="31">
        <v>0.2</v>
      </c>
      <c r="V13" s="31" t="s">
        <v>29</v>
      </c>
      <c r="W13" s="31">
        <v>0.5</v>
      </c>
      <c r="X13" s="31">
        <v>0</v>
      </c>
      <c r="Y13" s="31">
        <v>1.1</v>
      </c>
      <c r="Z13" s="31">
        <v>0.1</v>
      </c>
      <c r="AA13" s="31">
        <v>23.61</v>
      </c>
      <c r="AB13" s="31" t="s">
        <v>29</v>
      </c>
      <c r="AC13" s="31">
        <v>7.14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12.5</v>
      </c>
      <c r="J14" s="61">
        <v>13</v>
      </c>
      <c r="K14" s="61">
        <v>14.5</v>
      </c>
      <c r="L14" s="61" t="s">
        <v>29</v>
      </c>
      <c r="M14" s="61" t="s">
        <v>29</v>
      </c>
      <c r="N14" s="61" t="s">
        <v>29</v>
      </c>
      <c r="O14" s="61">
        <v>14.5</v>
      </c>
      <c r="P14" s="61">
        <v>12</v>
      </c>
      <c r="Q14" s="61">
        <v>14</v>
      </c>
      <c r="R14" s="61" t="s">
        <v>29</v>
      </c>
      <c r="S14" s="83">
        <v>13</v>
      </c>
      <c r="T14" s="61" t="s">
        <v>29</v>
      </c>
      <c r="U14" s="61">
        <v>13.5</v>
      </c>
      <c r="V14" s="61" t="s">
        <v>29</v>
      </c>
      <c r="W14" s="61">
        <v>13.5</v>
      </c>
      <c r="X14" s="82">
        <v>13.5</v>
      </c>
      <c r="Y14" s="61">
        <v>13.5</v>
      </c>
      <c r="Z14" s="61">
        <v>13.5</v>
      </c>
      <c r="AA14" s="61">
        <v>12.5</v>
      </c>
      <c r="AB14" s="61" t="s">
        <v>29</v>
      </c>
      <c r="AC14" s="61">
        <v>12.5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247</v>
      </c>
      <c r="H36" s="29">
        <f t="shared" si="3"/>
        <v>0</v>
      </c>
      <c r="I36" s="29">
        <f t="shared" si="3"/>
        <v>4351</v>
      </c>
      <c r="J36" s="29">
        <f t="shared" si="3"/>
        <v>80</v>
      </c>
      <c r="K36" s="29">
        <f t="shared" si="3"/>
        <v>204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697</v>
      </c>
      <c r="P36" s="29">
        <f t="shared" si="3"/>
        <v>1892</v>
      </c>
      <c r="Q36" s="29">
        <f t="shared" si="3"/>
        <v>3380</v>
      </c>
      <c r="R36" s="29">
        <f t="shared" si="3"/>
        <v>250</v>
      </c>
      <c r="S36" s="29">
        <f t="shared" si="3"/>
        <v>1270</v>
      </c>
      <c r="T36" s="29">
        <f t="shared" si="3"/>
        <v>0</v>
      </c>
      <c r="U36" s="29">
        <f t="shared" si="3"/>
        <v>2400</v>
      </c>
      <c r="V36" s="29">
        <f t="shared" si="3"/>
        <v>0</v>
      </c>
      <c r="W36" s="29">
        <f t="shared" si="3"/>
        <v>4335</v>
      </c>
      <c r="X36" s="29">
        <f t="shared" si="3"/>
        <v>1190</v>
      </c>
      <c r="Y36" s="29">
        <f t="shared" si="3"/>
        <v>5834</v>
      </c>
      <c r="Z36" s="29">
        <f t="shared" si="3"/>
        <v>2184</v>
      </c>
      <c r="AA36" s="29">
        <f t="shared" si="3"/>
        <v>1540</v>
      </c>
      <c r="AB36" s="29">
        <f t="shared" si="3"/>
        <v>0</v>
      </c>
      <c r="AC36" s="29">
        <f t="shared" si="3"/>
        <v>1030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25288</v>
      </c>
      <c r="AP36" s="29">
        <f>SUM(AP10,AP16,AP22:AP35)</f>
        <v>5596</v>
      </c>
      <c r="AQ36" s="29">
        <f>SUM(AO36:AP36)</f>
        <v>30884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66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Y8:Z8"/>
    <mergeCell ref="AM4:AQ4"/>
    <mergeCell ref="AM8:AN8"/>
    <mergeCell ref="AK8:AL8"/>
    <mergeCell ref="AI8:AJ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2010-11-26T18:08:37Z</cp:lastPrinted>
  <dcterms:created xsi:type="dcterms:W3CDTF">2008-10-21T17:58:04Z</dcterms:created>
  <dcterms:modified xsi:type="dcterms:W3CDTF">2010-11-29T18:51:43Z</dcterms:modified>
  <cp:category/>
  <cp:version/>
  <cp:contentType/>
  <cp:contentStatus/>
</cp:coreProperties>
</file>