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<sst xmlns="http://schemas.openxmlformats.org/spreadsheetml/2006/main" count="401" uniqueCount="68">
  <si>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</si>
  <si>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</si>
  <si>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</si>
  <si>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</si>
  <si>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</si>
  <si>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</si>
  <si>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</si>
  <si>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</si>
  <si>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</si>
  <si>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</si>
  <si>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</si>
  <si>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</si>
  <si>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</si>
  <si>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</si>
  <si>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</si>
  <si>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</si>
  <si>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</si>
  <si>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</si>
  <si>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</si>
  <si>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</si>
  <si>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</si>
  <si>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</si>
  <si>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</si>
  <si>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</si>
  <si>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</si>
  <si>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</si>
  <si>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</si>
  <si>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</si>
  <si>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</si>
  <si>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</si>
  <si>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</si>
  <si>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</si>
  <si>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</si>
  <si>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</si>
  <si>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</si>
  <si>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</si>
  <si>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</si>
  <si>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</si>
  <si>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</si>
  <si>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</si>
  <si>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</si>
  <si>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</si>
  <si>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</si>
  <si>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</si>
  <si>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</si>
  <si>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</si>
  <si>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</si>
  <si>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</si>
  <si>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</si>
  <si>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</si>
  <si>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</si>
  <si>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</si>
  <si>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</si>
  <si>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</si>
  <si>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</si>
  <si>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</si>
  <si>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</si>
  <si>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</si>
  <si>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</si>
  <si>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</si>
  <si>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</si>
  <si>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</si>
  <si>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</si>
  <si>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</si>
  <si>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</si>
  <si>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</si>
  <si>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28/03/2021</t>
  </si>
  <si>
    <t>Callao, 29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</si>
</sst>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BF29" sqref="BF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168.08500000000001</v>
      </c>
      <c r="AL12" s="23">
        <v>100.02</v>
      </c>
      <c r="AM12" s="23">
        <v>486.005</v>
      </c>
      <c r="AN12" s="23">
        <v>267.065</v>
      </c>
      <c r="AO12" s="23">
        <f>SUMIF($C$11:$AN$11,"Ind",C12:AN12)</f>
        <v>654.09</v>
      </c>
      <c r="AP12" s="23">
        <f>SUMIF($C$11:$AN$11,"I.Mad",C12:AN12)</f>
        <v>367.08499999999998</v>
      </c>
      <c r="AQ12" s="23">
        <f>SUM(AO12:AP12)</f>
        <v>1021.175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6</v>
      </c>
      <c r="AL13" s="23">
        <v>5</v>
      </c>
      <c r="AM13" s="23">
        <v>9</v>
      </c>
      <c r="AN13" s="23">
        <v>7</v>
      </c>
      <c r="AO13" s="23">
        <f>SUMIF($C$11:$AN$11,"Ind*",C13:AN13)</f>
        <v>15</v>
      </c>
      <c r="AP13" s="23">
        <f>SUMIF($C$11:$AN$11,"I.Mad",C13:AN13)</f>
        <v>12</v>
      </c>
      <c r="AQ13" s="23">
        <f>SUM(AO13:AP13)</f>
        <v>27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2</v>
      </c>
      <c r="AL14" s="23">
        <v>2</v>
      </c>
      <c r="AM14" s="23">
        <v>4</v>
      </c>
      <c r="AN14" s="23">
        <v>1</v>
      </c>
      <c r="AO14" s="23">
        <f>SUMIF($C$11:$AN$11,"Ind*",C14:AN14)</f>
        <v>6</v>
      </c>
      <c r="AP14" s="23">
        <f>SUMIF($C$11:$AN$11,"I.Mad",C14:AN14)</f>
        <v>3</v>
      </c>
      <c r="AQ14" s="23">
        <f>SUM(AO14:AP14)</f>
        <v>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42.445571393504132</v>
      </c>
      <c r="AL15" s="23">
        <v>42.862520069123647</v>
      </c>
      <c r="AM15" s="23">
        <v>25.923520099919934</v>
      </c>
      <c r="AN15" s="23">
        <v>18.493150684931503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</v>
      </c>
      <c r="AL16" s="29">
        <v>12.5</v>
      </c>
      <c r="AM16" s="29">
        <v>12.5</v>
      </c>
      <c r="AN16" s="29">
        <v>13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168.08500000000001</v>
      </c>
      <c r="AL41" s="35">
        <f t="shared" si="3"/>
        <v>100.02</v>
      </c>
      <c r="AM41" s="35">
        <f t="shared" si="3"/>
        <v>486.005</v>
      </c>
      <c r="AN41" s="35">
        <f t="shared" si="3"/>
        <v>267.065</v>
      </c>
      <c r="AO41" s="35">
        <f>SUM(AO12,AO18,AO24:AO37)</f>
        <v>654.09</v>
      </c>
      <c r="AP41" s="35">
        <f>SUM(AP12,AP18,AP24:AP37)</f>
        <v>367.08499999999998</v>
      </c>
      <c r="AQ41" s="35">
        <f t="shared" si="2"/>
        <v>1021.175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15.6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2021-03-29T19:07:11Z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