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showHorizontalScroll="0" showVerticalScroll="0" showSheetTabs="0" xWindow="0" yWindow="60" windowWidth="20730" windowHeight="1162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<sst xmlns="http://schemas.openxmlformats.org/spreadsheetml/2006/main" count="393" uniqueCount="65">
  <si>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</si>
  <si>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</si>
  <si>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</si>
  <si>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</si>
  <si>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</si>
  <si>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</si>
  <si>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</si>
  <si>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</si>
  <si>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</si>
  <si>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</si>
  <si>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</si>
  <si>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</si>
  <si>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</si>
  <si>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</si>
  <si>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</si>
  <si>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</si>
  <si>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</si>
  <si>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</si>
  <si>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</si>
  <si>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</si>
  <si>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</si>
  <si>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</si>
  <si>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</si>
  <si>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</si>
  <si>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</si>
  <si>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</si>
  <si>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</si>
  <si>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</si>
  <si>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</si>
  <si>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</si>
  <si>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</si>
  <si>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</si>
  <si>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</si>
  <si>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</si>
  <si>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</si>
  <si>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</si>
  <si>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</si>
  <si>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</si>
  <si>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</si>
  <si>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</si>
  <si>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</si>
  <si>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</si>
  <si>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</si>
  <si>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</si>
  <si>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</si>
  <si>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</si>
  <si>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</si>
  <si>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</si>
  <si>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</si>
  <si>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</si>
  <si>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</si>
  <si>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</si>
  <si>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</si>
  <si>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</si>
  <si>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</si>
  <si>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</si>
  <si>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</si>
  <si>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</si>
  <si>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</si>
  <si>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</si>
  <si>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</si>
  <si>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</si>
  <si>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Callao, 30 de enero del 2017</t>
  </si>
  <si>
    <t xml:space="preserve">        Fecha  : 28/01/2017</t>
  </si>
  <si>
    <t>R.M.N°010-2017-PRODUCE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</si>
</sst>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5" fontId="4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27" fillId="0" borderId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6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 applyBorder="1"/>
    <xf numFmtId="0" fontId="7" fillId="3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/>
    <xf numFmtId="0" fontId="10" fillId="0" borderId="0" xfId="0" applyFont="1"/>
    <xf numFmtId="20" fontId="6" fillId="0" borderId="0" xfId="0" quotePrefix="1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8" fontId="5" fillId="0" borderId="0" xfId="0" applyNumberFormat="1" applyFont="1"/>
    <xf numFmtId="0" fontId="6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167" fontId="6" fillId="0" borderId="0" xfId="0" applyNumberFormat="1" applyFont="1" applyBorder="1"/>
    <xf numFmtId="167" fontId="7" fillId="3" borderId="5" xfId="0" applyNumberFormat="1" applyFont="1" applyFill="1" applyBorder="1" applyAlignment="1">
      <alignment horizontal="center" wrapText="1"/>
    </xf>
    <xf numFmtId="167" fontId="7" fillId="0" borderId="0" xfId="0" applyNumberFormat="1" applyFont="1" applyBorder="1" applyAlignment="1">
      <alignment horizontal="center"/>
    </xf>
    <xf numFmtId="1" fontId="5" fillId="0" borderId="0" xfId="0" applyNumberFormat="1" applyFont="1"/>
    <xf numFmtId="0" fontId="9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67" fontId="1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167" fontId="14" fillId="0" borderId="0" xfId="12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1" fontId="7" fillId="0" borderId="3" xfId="0" quotePrefix="1" applyNumberFormat="1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7" fillId="0" borderId="1" xfId="0" quotePrefix="1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0" fontId="9" fillId="0" borderId="0" xfId="0" applyFont="1"/>
    <xf numFmtId="167" fontId="17" fillId="0" borderId="1" xfId="0" applyNumberFormat="1" applyFont="1" applyFill="1" applyBorder="1" applyAlignment="1">
      <alignment horizontal="center"/>
    </xf>
    <xf numFmtId="167" fontId="17" fillId="0" borderId="1" xfId="0" quotePrefix="1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20" fillId="0" borderId="0" xfId="12" applyNumberFormat="1" applyFont="1" applyFill="1" applyBorder="1" applyProtection="1">
      <protection locked="0"/>
    </xf>
    <xf numFmtId="1" fontId="20" fillId="0" borderId="0" xfId="12" applyNumberFormat="1" applyFont="1" applyFill="1" applyBorder="1" applyAlignment="1" applyProtection="1">
      <protection locked="0"/>
    </xf>
    <xf numFmtId="1" fontId="20" fillId="0" borderId="0" xfId="12" applyNumberFormat="1" applyFont="1" applyFill="1" applyBorder="1" applyAlignment="1" applyProtection="1">
      <alignment horizontal="right"/>
      <protection locked="0"/>
    </xf>
    <xf numFmtId="1" fontId="20" fillId="0" borderId="0" xfId="12" quotePrefix="1" applyNumberFormat="1" applyFont="1" applyFill="1" applyBorder="1" applyAlignment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Fill="1"/>
    <xf numFmtId="0" fontId="9" fillId="0" borderId="0" xfId="0" applyFont="1" applyAlignment="1">
      <alignment horizontal="left"/>
    </xf>
    <xf numFmtId="49" fontId="9" fillId="0" borderId="0" xfId="0" applyNumberFormat="1" applyFont="1"/>
    <xf numFmtId="22" fontId="9" fillId="0" borderId="0" xfId="0" applyNumberFormat="1" applyFont="1"/>
    <xf numFmtId="167" fontId="17" fillId="0" borderId="5" xfId="0" applyNumberFormat="1" applyFont="1" applyBorder="1" applyAlignment="1">
      <alignment horizontal="center"/>
    </xf>
    <xf numFmtId="0" fontId="23" fillId="0" borderId="0" xfId="0" applyFont="1"/>
    <xf numFmtId="1" fontId="17" fillId="0" borderId="0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7" fontId="17" fillId="0" borderId="0" xfId="0" quotePrefix="1" applyNumberFormat="1" applyFont="1" applyBorder="1" applyAlignment="1">
      <alignment horizontal="center"/>
    </xf>
    <xf numFmtId="0" fontId="26" fillId="0" borderId="5" xfId="0" applyFont="1" applyBorder="1"/>
    <xf numFmtId="0" fontId="26" fillId="0" borderId="5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26" fillId="0" borderId="1" xfId="0" applyFont="1" applyBorder="1"/>
    <xf numFmtId="0" fontId="15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Border="1"/>
    <xf numFmtId="167" fontId="17" fillId="3" borderId="5" xfId="0" applyNumberFormat="1" applyFont="1" applyFill="1" applyBorder="1" applyAlignment="1">
      <alignment horizontal="center" wrapText="1"/>
    </xf>
    <xf numFmtId="0" fontId="22" fillId="0" borderId="0" xfId="13" applyFont="1" applyFill="1" applyAlignment="1" applyProtection="1"/>
    <xf numFmtId="0" fontId="23" fillId="0" borderId="0" xfId="0" applyFont="1" applyFill="1"/>
    <xf numFmtId="167" fontId="7" fillId="0" borderId="3" xfId="0" quotePrefix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/>
    <xf numFmtId="1" fontId="28" fillId="0" borderId="0" xfId="12" quotePrefix="1" applyNumberFormat="1" applyFont="1" applyBorder="1" applyAlignment="1" applyProtection="1">
      <protection locked="0"/>
    </xf>
    <xf numFmtId="0" fontId="16" fillId="0" borderId="0" xfId="0" applyFont="1" applyBorder="1" applyAlignment="1"/>
    <xf numFmtId="0" fontId="16" fillId="3" borderId="0" xfId="0" applyFont="1" applyFill="1" applyAlignment="1">
      <alignment horizontal="right"/>
    </xf>
    <xf numFmtId="0" fontId="12" fillId="0" borderId="0" xfId="0" applyFont="1"/>
    <xf numFmtId="0" fontId="16" fillId="0" borderId="0" xfId="0" applyFont="1" applyBorder="1"/>
    <xf numFmtId="1" fontId="16" fillId="0" borderId="0" xfId="0" applyNumberFormat="1" applyFont="1" applyBorder="1"/>
    <xf numFmtId="1" fontId="16" fillId="0" borderId="0" xfId="0" applyNumberFormat="1" applyFont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32" fillId="0" borderId="0" xfId="0" applyFont="1"/>
    <xf numFmtId="1" fontId="26" fillId="0" borderId="0" xfId="0" applyNumberFormat="1" applyFont="1"/>
    <xf numFmtId="0" fontId="22" fillId="0" borderId="0" xfId="0" applyFont="1" applyBorder="1"/>
    <xf numFmtId="168" fontId="17" fillId="0" borderId="5" xfId="0" applyNumberFormat="1" applyFont="1" applyBorder="1" applyAlignment="1">
      <alignment horizontal="center"/>
    </xf>
    <xf numFmtId="1" fontId="5" fillId="0" borderId="0" xfId="0" applyNumberFormat="1" applyFont="1" applyBorder="1"/>
    <xf numFmtId="0" fontId="17" fillId="0" borderId="0" xfId="0" applyFont="1" applyFill="1"/>
    <xf numFmtId="0" fontId="6" fillId="0" borderId="0" xfId="0" applyFont="1" applyFill="1" applyBorder="1"/>
    <xf numFmtId="0" fontId="33" fillId="0" borderId="2" xfId="0" quotePrefix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20" fontId="21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4" xfId="0" quotePrefix="1" applyFont="1" applyFill="1" applyBorder="1" applyAlignment="1">
      <alignment horizontal="center"/>
    </xf>
  </cellXfs>
  <cellStyles count="19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B1" zoomScale="26" zoomScaleNormal="26" workbookViewId="0">
      <selection activeCell="G17" sqref="C17:G1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24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4" t="s">
        <v>56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5" t="s">
        <v>37</v>
      </c>
      <c r="AN6" s="115"/>
      <c r="AO6" s="115"/>
      <c r="AP6" s="115"/>
      <c r="AQ6" s="115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6"/>
      <c r="AP7" s="116"/>
      <c r="AQ7" s="116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5" t="s">
        <v>63</v>
      </c>
      <c r="AP8" s="115"/>
      <c r="AQ8" s="115"/>
    </row>
    <row r="9" spans="2:48" ht="21.75" customHeight="1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2" t="s">
        <v>4</v>
      </c>
      <c r="D10" s="113"/>
      <c r="E10" s="112" t="s">
        <v>5</v>
      </c>
      <c r="F10" s="113"/>
      <c r="G10" s="120" t="s">
        <v>6</v>
      </c>
      <c r="H10" s="121"/>
      <c r="I10" s="122" t="s">
        <v>45</v>
      </c>
      <c r="J10" s="122"/>
      <c r="K10" s="122" t="s">
        <v>7</v>
      </c>
      <c r="L10" s="122"/>
      <c r="M10" s="112" t="s">
        <v>8</v>
      </c>
      <c r="N10" s="123"/>
      <c r="O10" s="112" t="s">
        <v>9</v>
      </c>
      <c r="P10" s="123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53</v>
      </c>
      <c r="X10" s="121"/>
      <c r="Y10" s="112" t="s">
        <v>47</v>
      </c>
      <c r="Z10" s="113"/>
      <c r="AA10" s="120" t="s">
        <v>38</v>
      </c>
      <c r="AB10" s="121"/>
      <c r="AC10" s="120" t="s">
        <v>13</v>
      </c>
      <c r="AD10" s="121"/>
      <c r="AE10" s="119" t="s">
        <v>57</v>
      </c>
      <c r="AF10" s="113"/>
      <c r="AG10" s="119" t="s">
        <v>48</v>
      </c>
      <c r="AH10" s="113"/>
      <c r="AI10" s="119" t="s">
        <v>49</v>
      </c>
      <c r="AJ10" s="113"/>
      <c r="AK10" s="119" t="s">
        <v>50</v>
      </c>
      <c r="AL10" s="113"/>
      <c r="AM10" s="119" t="s">
        <v>51</v>
      </c>
      <c r="AN10" s="113"/>
      <c r="AO10" s="117" t="s">
        <v>14</v>
      </c>
      <c r="AP10" s="118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586</v>
      </c>
      <c r="AF12" s="51">
        <v>0</v>
      </c>
      <c r="AG12" s="51">
        <v>738.29454753068808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20.245000000000001</v>
      </c>
      <c r="AN12" s="51">
        <v>191.38499999999999</v>
      </c>
      <c r="AO12" s="52">
        <f>SUMIF($C$11:$AN$11,"Ind*",C12:AN12)</f>
        <v>1344.539547530688</v>
      </c>
      <c r="AP12" s="52">
        <f>SUMIF($C$11:$AN$11,"I.Mad",C12:AN12)</f>
        <v>191.38499999999999</v>
      </c>
      <c r="AQ12" s="52">
        <f>SUM(AO12:AP12)</f>
        <v>1535.924547530688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14</v>
      </c>
      <c r="AF13" s="53" t="s">
        <v>20</v>
      </c>
      <c r="AG13" s="53">
        <v>13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</v>
      </c>
      <c r="AN13" s="53">
        <v>3</v>
      </c>
      <c r="AO13" s="52">
        <f>SUMIF($C$11:$AN$11,"Ind*",C13:AN13)</f>
        <v>28</v>
      </c>
      <c r="AP13" s="52">
        <f>SUMIF($C$11:$AN$11,"I.Mad",C13:AN13)</f>
        <v>3</v>
      </c>
      <c r="AQ13" s="52">
        <f>SUM(AO13:AP13)</f>
        <v>31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4</v>
      </c>
      <c r="AF14" s="53" t="s">
        <v>20</v>
      </c>
      <c r="AG14" s="53">
        <v>5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1</v>
      </c>
      <c r="AN14" s="53">
        <v>3</v>
      </c>
      <c r="AO14" s="52">
        <f>SUMIF($C$11:$AN$11,"Ind*",C14:AN14)</f>
        <v>10</v>
      </c>
      <c r="AP14" s="52">
        <f>SUMIF($C$11:$AN$11,"I.Mad",C14:AN14)</f>
        <v>3</v>
      </c>
      <c r="AQ14" s="52">
        <f>SUM(AO14:AP14)</f>
        <v>13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73.400000000000006</v>
      </c>
      <c r="AF15" s="53" t="s">
        <v>20</v>
      </c>
      <c r="AG15" s="53">
        <v>27.786350174137905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9.375</v>
      </c>
      <c r="AN15" s="53">
        <v>9.6578250373009347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11.5</v>
      </c>
      <c r="AF16" s="58" t="s">
        <v>20</v>
      </c>
      <c r="AG16" s="58">
        <v>13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13</v>
      </c>
      <c r="AN16" s="58">
        <v>13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7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>
        <v>2</v>
      </c>
      <c r="AH30" s="55"/>
      <c r="AI30" s="55"/>
      <c r="AJ30" s="55"/>
      <c r="AK30" s="55"/>
      <c r="AL30" s="55"/>
      <c r="AM30" s="55"/>
      <c r="AN30" s="55"/>
      <c r="AO30" s="52">
        <f t="shared" si="1"/>
        <v>2</v>
      </c>
      <c r="AP30" s="52">
        <f t="shared" si="2"/>
        <v>0</v>
      </c>
      <c r="AQ30" s="55">
        <f t="shared" si="0"/>
        <v>2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586</v>
      </c>
      <c r="AF38" s="55">
        <f t="shared" si="3"/>
        <v>0</v>
      </c>
      <c r="AG38" s="55">
        <f t="shared" si="3"/>
        <v>740.29454753068808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20.245000000000001</v>
      </c>
      <c r="AN38" s="55">
        <f t="shared" si="3"/>
        <v>191.38499999999999</v>
      </c>
      <c r="AO38" s="55">
        <f>SUM(AO12,AO18,AO24:AO37)</f>
        <v>1346.539547530688</v>
      </c>
      <c r="AP38" s="55">
        <f>SUM(AP12,AP18,AP24:AP37)</f>
        <v>191.38499999999999</v>
      </c>
      <c r="AQ38" s="55">
        <f>SUM(AO38:AP38)</f>
        <v>1537.924547530688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21.5</v>
      </c>
      <c r="H39" s="57"/>
      <c r="I39" s="57">
        <v>24.7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18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62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9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2017-01-19T21:07:23Z</cp:lastPrinted>
  <dcterms:created xsi:type="dcterms:W3CDTF">2008-10-21T17:58:04Z</dcterms:created>
  <dcterms:modified xsi:type="dcterms:W3CDTF">2017-01-30T17:50:06Z</dcterms:modified>
</cp:coreProperties>
</file>