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<sst xmlns="http://schemas.openxmlformats.org/spreadsheetml/2006/main" count="406" uniqueCount="68">
  <si>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</si>
  <si>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</si>
  <si>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</si>
  <si>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</si>
  <si>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</si>
  <si>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</si>
  <si>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</si>
  <si>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</si>
  <si>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</si>
  <si>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</si>
  <si>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</si>
  <si>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</si>
  <si>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</si>
  <si>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</si>
  <si>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</si>
  <si>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</si>
  <si>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</si>
  <si>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</si>
  <si>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</si>
  <si>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</si>
  <si>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</si>
  <si>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</si>
  <si>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</si>
  <si>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</si>
  <si>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</si>
  <si>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</si>
  <si>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</si>
  <si>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</si>
  <si>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</si>
  <si>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</si>
  <si>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</si>
  <si>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</si>
  <si>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</si>
  <si>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</si>
  <si>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</si>
  <si>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</si>
  <si>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</si>
  <si>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</si>
  <si>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</si>
  <si>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</si>
  <si>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</si>
  <si>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</si>
  <si>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</si>
  <si>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</si>
  <si>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</si>
  <si>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</si>
  <si>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</si>
  <si>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</si>
  <si>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</si>
  <si>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</si>
  <si>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</si>
  <si>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</si>
  <si>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</si>
  <si>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</si>
  <si>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</si>
  <si>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</si>
  <si>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</si>
  <si>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</si>
  <si>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</si>
  <si>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</si>
  <si>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</si>
  <si>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</si>
  <si>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</si>
  <si>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</si>
  <si>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</si>
  <si>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</si>
  <si>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31 de agosto del 2022</t>
  </si>
  <si>
    <t xml:space="preserve">        Fecha  : 27/08/2022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</si>
</sst>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W1" zoomScale="23" zoomScaleNormal="23" workbookViewId="0">
      <selection activeCell="B5" sqref="B5:AQ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521.7700000000001</v>
      </c>
      <c r="AL12" s="30">
        <v>0</v>
      </c>
      <c r="AM12" s="30">
        <v>250.13500000000002</v>
      </c>
      <c r="AN12" s="30">
        <v>0</v>
      </c>
      <c r="AO12" s="30">
        <f>SUMIF($C$11:$AN$11,"Ind",C12:AN12)</f>
        <v>771.90500000000009</v>
      </c>
      <c r="AP12" s="30">
        <f>SUMIF($C$11:$AN$11,"I.Mad",C12:AN12)</f>
        <v>0</v>
      </c>
      <c r="AQ12" s="30">
        <f>SUM(AO12:AP12)</f>
        <v>771.90500000000009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8</v>
      </c>
      <c r="AL13" s="30" t="s">
        <v>34</v>
      </c>
      <c r="AM13" s="30">
        <v>5</v>
      </c>
      <c r="AN13" s="30" t="s">
        <v>34</v>
      </c>
      <c r="AO13" s="30">
        <f>SUMIF($C$11:$AN$11,"Ind*",C13:AN13)</f>
        <v>13</v>
      </c>
      <c r="AP13" s="30">
        <f>SUMIF($C$11:$AN$11,"I.Mad",C13:AN13)</f>
        <v>0</v>
      </c>
      <c r="AQ13" s="30">
        <f>SUM(AO13:AP13)</f>
        <v>13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3</v>
      </c>
      <c r="AL14" s="30" t="s">
        <v>34</v>
      </c>
      <c r="AM14" s="30">
        <v>4</v>
      </c>
      <c r="AN14" s="30" t="s">
        <v>34</v>
      </c>
      <c r="AO14" s="30">
        <f>SUMIF($C$11:$AN$11,"Ind*",C14:AN14)</f>
        <v>7</v>
      </c>
      <c r="AP14" s="30">
        <f>SUMIF($C$11:$AN$11,"I.Mad",C14:AN14)</f>
        <v>0</v>
      </c>
      <c r="AQ14" s="30">
        <f>SUM(AO14:AP14)</f>
        <v>7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34.193884785380199</v>
      </c>
      <c r="AL15" s="30" t="s">
        <v>34</v>
      </c>
      <c r="AM15" s="30">
        <v>49.387774547167282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</v>
      </c>
      <c r="AL16" s="36" t="s">
        <v>34</v>
      </c>
      <c r="AM16" s="36">
        <v>11.5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521.7700000000001</v>
      </c>
      <c r="AL41" s="42">
        <f t="shared" si="3"/>
        <v>0</v>
      </c>
      <c r="AM41" s="42">
        <f t="shared" si="3"/>
        <v>250.13500000000002</v>
      </c>
      <c r="AN41" s="42">
        <f t="shared" si="3"/>
        <v>0</v>
      </c>
      <c r="AO41" s="42">
        <f>SUM(AO12,AO18,AO24:AO37)</f>
        <v>771.90500000000009</v>
      </c>
      <c r="AP41" s="42">
        <f>SUM(AP12,AP18,AP24:AP37)</f>
        <v>0</v>
      </c>
      <c r="AQ41" s="42">
        <f t="shared" si="2"/>
        <v>771.90500000000009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2022-08-31T19:15:40Z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