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I41" i="1" l="1"/>
  <c r="J41" i="1"/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Q35" i="1" s="1"/>
  <c r="AP34" i="1"/>
  <c r="AO34" i="1"/>
  <c r="AP33" i="1"/>
  <c r="AO33" i="1"/>
  <c r="AP32" i="1"/>
  <c r="AO32" i="1"/>
  <c r="AQ32" i="1" s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O12" i="1"/>
  <c r="AQ18" i="1" l="1"/>
  <c r="AQ19" i="1"/>
  <c r="AQ34" i="1"/>
  <c r="AQ33" i="1"/>
  <c r="AQ31" i="1"/>
  <c r="AQ26" i="1"/>
  <c r="AQ27" i="1"/>
  <c r="AQ29" i="1"/>
  <c r="AQ36" i="1"/>
  <c r="AQ40" i="1"/>
  <c r="AQ30" i="1"/>
  <c r="AQ20" i="1"/>
  <c r="AQ37" i="1"/>
  <c r="AQ38" i="1"/>
  <c r="AQ24" i="1"/>
  <c r="AQ25" i="1"/>
  <c r="AQ28" i="1"/>
  <c r="AQ39" i="1"/>
  <c r="AP41" i="1"/>
  <c r="AO41" i="1"/>
  <c r="AQ14" i="1"/>
  <c r="AQ12" i="1"/>
  <c r="AQ13" i="1"/>
  <c r="AQ41" i="1" l="1"/>
</calcChain>
</file>

<file path=xl/sharedStrings.xml><?xml version="1.0" encoding="utf-8"?>
<sst xmlns="http://schemas.openxmlformats.org/spreadsheetml/2006/main" count="409" uniqueCount="69">
  <si>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</si>
  <si>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</si>
  <si>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</si>
  <si>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José Luis Chicoma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</si>
  <si>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</si>
  <si>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</si>
  <si>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</si>
  <si>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</si>
  <si>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</si>
  <si>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</si>
  <si>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</si>
  <si>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</si>
  <si>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</si>
  <si>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</si>
  <si>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</si>
  <si>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</si>
  <si>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</si>
  <si>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</si>
  <si>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</si>
  <si>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</si>
  <si>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</si>
  <si>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</si>
  <si>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</si>
  <si>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</si>
  <si>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</si>
  <si>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</si>
  <si>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</si>
  <si>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</si>
  <si>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</si>
  <si>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</si>
  <si>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</si>
  <si>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</si>
  <si>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</si>
  <si>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</si>
  <si>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</si>
  <si>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</si>
  <si>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</si>
  <si>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</si>
  <si>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</si>
  <si>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</si>
  <si>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</si>
  <si>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</si>
  <si>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</si>
  <si>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</si>
  <si>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</si>
  <si>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</si>
  <si>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</si>
  <si>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</si>
  <si>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</si>
  <si>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</si>
  <si>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</si>
  <si>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</si>
  <si>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</si>
  <si>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</si>
  <si>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</si>
  <si>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</si>
  <si>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</si>
  <si>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</si>
  <si>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</si>
  <si>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</si>
  <si>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</si>
  <si>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</si>
  <si>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</si>
  <si>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</si>
  <si>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</si>
  <si>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R.M.N°120-2021-PRODUCE ; R.M.N°173-2021-PRODUCE</t>
  </si>
  <si>
    <t>SM</t>
  </si>
  <si>
    <t xml:space="preserve">        Fecha  : 27/07/2021</t>
  </si>
  <si>
    <t>Callao, 30 de julio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</si>
</sst>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39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4" fillId="0" borderId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13" applyNumberFormat="0" applyAlignment="0" applyProtection="0"/>
    <xf numFmtId="0" fontId="31" fillId="8" borderId="14" applyNumberFormat="0" applyAlignment="0" applyProtection="0"/>
    <xf numFmtId="0" fontId="32" fillId="8" borderId="13" applyNumberFormat="0" applyAlignment="0" applyProtection="0"/>
    <xf numFmtId="0" fontId="33" fillId="0" borderId="15" applyNumberFormat="0" applyFill="0" applyAlignment="0" applyProtection="0"/>
    <xf numFmtId="0" fontId="34" fillId="9" borderId="16" applyNumberForma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7" fillId="34" borderId="0" applyNumberFormat="0" applyBorder="0" applyAlignment="0" applyProtection="0"/>
    <xf numFmtId="0" fontId="1" fillId="0" borderId="0"/>
    <xf numFmtId="0" fontId="1" fillId="10" borderId="17" applyNumberFormat="0" applyFont="0" applyAlignment="0" applyProtection="0"/>
    <xf numFmtId="0" fontId="38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3" fillId="0" borderId="0" xfId="1" applyFont="1" applyAlignment="1" applyProtection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11" fillId="0" borderId="0" xfId="0" applyNumberFormat="1" applyFont="1"/>
    <xf numFmtId="1" fontId="13" fillId="0" borderId="0" xfId="0" applyNumberFormat="1" applyFont="1"/>
    <xf numFmtId="165" fontId="11" fillId="0" borderId="0" xfId="0" applyNumberFormat="1" applyFont="1"/>
    <xf numFmtId="0" fontId="14" fillId="0" borderId="0" xfId="0" applyFont="1"/>
    <xf numFmtId="0" fontId="6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5" fillId="0" borderId="0" xfId="0" applyFont="1"/>
    <xf numFmtId="0" fontId="16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0" xfId="0" applyFont="1" applyBorder="1"/>
    <xf numFmtId="0" fontId="13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2" xfId="0" applyNumberFormat="1" applyFont="1" applyBorder="1" applyAlignment="1">
      <alignment horizontal="center"/>
    </xf>
    <xf numFmtId="1" fontId="2" fillId="0" borderId="0" xfId="0" applyNumberFormat="1" applyFont="1"/>
    <xf numFmtId="0" fontId="2" fillId="0" borderId="0" xfId="0" applyFont="1" applyBorder="1"/>
    <xf numFmtId="0" fontId="13" fillId="0" borderId="2" xfId="0" applyFont="1" applyBorder="1" applyAlignment="1">
      <alignment horizontal="left"/>
    </xf>
    <xf numFmtId="167" fontId="2" fillId="0" borderId="0" xfId="0" applyNumberFormat="1" applyFont="1"/>
    <xf numFmtId="168" fontId="17" fillId="0" borderId="2" xfId="0" applyNumberFormat="1" applyFont="1" applyBorder="1" applyAlignment="1">
      <alignment horizontal="center"/>
    </xf>
    <xf numFmtId="0" fontId="13" fillId="2" borderId="7" xfId="0" applyFont="1" applyFill="1" applyBorder="1" applyAlignment="1">
      <alignment horizontal="left"/>
    </xf>
    <xf numFmtId="0" fontId="10" fillId="0" borderId="8" xfId="0" applyFont="1" applyBorder="1" applyAlignment="1">
      <alignment horizontal="center"/>
    </xf>
    <xf numFmtId="168" fontId="17" fillId="0" borderId="8" xfId="0" applyNumberFormat="1" applyFont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3" fillId="0" borderId="2" xfId="0" applyFont="1" applyBorder="1"/>
    <xf numFmtId="168" fontId="17" fillId="0" borderId="4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168" fontId="10" fillId="2" borderId="4" xfId="0" applyNumberFormat="1" applyFont="1" applyFill="1" applyBorder="1" applyAlignment="1">
      <alignment horizontal="center" wrapText="1"/>
    </xf>
    <xf numFmtId="168" fontId="19" fillId="2" borderId="4" xfId="0" applyNumberFormat="1" applyFont="1" applyFill="1" applyBorder="1" applyAlignment="1">
      <alignment horizontal="center" wrapText="1"/>
    </xf>
    <xf numFmtId="168" fontId="19" fillId="0" borderId="4" xfId="0" applyNumberFormat="1" applyFont="1" applyBorder="1" applyAlignment="1">
      <alignment horizontal="center" wrapText="1"/>
    </xf>
    <xf numFmtId="168" fontId="15" fillId="0" borderId="2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/>
    <xf numFmtId="168" fontId="2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1" fontId="6" fillId="0" borderId="0" xfId="0" applyNumberFormat="1" applyFont="1" applyBorder="1" applyAlignment="1">
      <alignment horizontal="center"/>
    </xf>
    <xf numFmtId="0" fontId="13" fillId="0" borderId="0" xfId="0" applyFont="1"/>
    <xf numFmtId="1" fontId="21" fillId="0" borderId="0" xfId="0" applyNumberFormat="1" applyFont="1" applyBorder="1" applyProtection="1">
      <protection locked="0"/>
    </xf>
    <xf numFmtId="1" fontId="17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8" fontId="17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1" fontId="17" fillId="0" borderId="2" xfId="0" applyNumberFormat="1" applyFont="1" applyFill="1" applyBorder="1" applyAlignment="1">
      <alignment horizontal="center"/>
    </xf>
    <xf numFmtId="168" fontId="17" fillId="0" borderId="2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</cellXfs>
  <cellStyles count="44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rmal 2" xfId="41"/>
    <cellStyle name="Notas 2" xfId="42"/>
    <cellStyle name="Salida" xfId="11" builtinId="21" customBuiltin="1"/>
    <cellStyle name="Texto de advertencia" xfId="15" builtinId="11" customBuiltin="1"/>
    <cellStyle name="Texto explicativo" xfId="1" builtinId="53" customBuiltin="1"/>
    <cellStyle name="Texto explicativo 2" xfId="43"/>
    <cellStyle name="Título" xfId="2" builtinId="15" customBuiltin="1"/>
    <cellStyle name="Título 2" xfId="4" builtinId="17" customBuiltin="1"/>
    <cellStyle name="Título 3" xfId="5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13" zoomScale="23" zoomScaleNormal="23" workbookViewId="0">
      <selection activeCell="L27" sqref="L27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8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8" t="s">
        <v>3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</row>
    <row r="5" spans="2:48" ht="45" customHeight="1" x14ac:dyDescent="0.5">
      <c r="B5" s="69" t="s">
        <v>4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0" t="s">
        <v>5</v>
      </c>
      <c r="AN6" s="70"/>
      <c r="AO6" s="70"/>
      <c r="AP6" s="70"/>
      <c r="AQ6" s="70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1"/>
      <c r="AP7" s="71"/>
      <c r="AQ7" s="71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0" t="s">
        <v>67</v>
      </c>
      <c r="AP8" s="70"/>
      <c r="AQ8" s="70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2" t="s">
        <v>9</v>
      </c>
      <c r="D10" s="72"/>
      <c r="E10" s="72" t="s">
        <v>10</v>
      </c>
      <c r="F10" s="72"/>
      <c r="G10" s="72" t="s">
        <v>11</v>
      </c>
      <c r="H10" s="72"/>
      <c r="I10" s="72" t="s">
        <v>12</v>
      </c>
      <c r="J10" s="72"/>
      <c r="K10" s="72" t="s">
        <v>13</v>
      </c>
      <c r="L10" s="72"/>
      <c r="M10" s="72" t="s">
        <v>14</v>
      </c>
      <c r="N10" s="72"/>
      <c r="O10" s="72" t="s">
        <v>15</v>
      </c>
      <c r="P10" s="72"/>
      <c r="Q10" s="72" t="s">
        <v>16</v>
      </c>
      <c r="R10" s="72"/>
      <c r="S10" s="72" t="s">
        <v>17</v>
      </c>
      <c r="T10" s="72"/>
      <c r="U10" s="72" t="s">
        <v>18</v>
      </c>
      <c r="V10" s="72"/>
      <c r="W10" s="72" t="s">
        <v>19</v>
      </c>
      <c r="X10" s="72"/>
      <c r="Y10" s="73" t="s">
        <v>20</v>
      </c>
      <c r="Z10" s="73"/>
      <c r="AA10" s="72" t="s">
        <v>21</v>
      </c>
      <c r="AB10" s="72"/>
      <c r="AC10" s="72" t="s">
        <v>22</v>
      </c>
      <c r="AD10" s="72"/>
      <c r="AE10" s="72" t="s">
        <v>23</v>
      </c>
      <c r="AF10" s="72"/>
      <c r="AG10" s="72" t="s">
        <v>24</v>
      </c>
      <c r="AH10" s="72"/>
      <c r="AI10" s="72" t="s">
        <v>25</v>
      </c>
      <c r="AJ10" s="72"/>
      <c r="AK10" s="72" t="s">
        <v>26</v>
      </c>
      <c r="AL10" s="72"/>
      <c r="AM10" s="72" t="s">
        <v>27</v>
      </c>
      <c r="AN10" s="72"/>
      <c r="AO10" s="74" t="s">
        <v>28</v>
      </c>
      <c r="AP10" s="74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7" t="s">
        <v>30</v>
      </c>
      <c r="AP11" s="25" t="s">
        <v>31</v>
      </c>
      <c r="AQ11" s="26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474.31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13.275</v>
      </c>
      <c r="AL12" s="30">
        <v>0</v>
      </c>
      <c r="AM12" s="30">
        <v>0</v>
      </c>
      <c r="AN12" s="30">
        <v>0</v>
      </c>
      <c r="AO12" s="30">
        <f>SUMIF($C$11:$AN$11,"Ind",C12:AN12)</f>
        <v>487.58499999999998</v>
      </c>
      <c r="AP12" s="30">
        <f>SUMIF($C$11:$AN$11,"I.Mad",C12:AN12)</f>
        <v>0</v>
      </c>
      <c r="AQ12" s="30">
        <f>SUM(AO12:AP12)</f>
        <v>487.58499999999998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>
        <v>2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>
        <v>1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3</v>
      </c>
      <c r="AP13" s="30">
        <f>SUMIF($C$11:$AN$11,"I.Mad",C13:AN13)</f>
        <v>0</v>
      </c>
      <c r="AQ13" s="30">
        <f>SUM(AO13:AP13)</f>
        <v>3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66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>
        <v>1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1</v>
      </c>
      <c r="AP14" s="30">
        <f>SUMIF($C$11:$AN$11,"I.Mad",C14:AN14)</f>
        <v>0</v>
      </c>
      <c r="AQ14" s="30">
        <f>SUM(AO14:AP14)</f>
        <v>1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>
        <v>8.6486486486486491</v>
      </c>
      <c r="AL15" s="30" t="s">
        <v>34</v>
      </c>
      <c r="AM15" s="30" t="s">
        <v>34</v>
      </c>
      <c r="AN15" s="30" t="s">
        <v>34</v>
      </c>
      <c r="AO15" s="42" t="s">
        <v>34</v>
      </c>
      <c r="AP15" s="42"/>
      <c r="AQ15" s="42"/>
      <c r="AT15" s="34"/>
      <c r="AU15" s="34"/>
      <c r="AV15" s="34"/>
    </row>
    <row r="16" spans="2:48" ht="52.5" customHeight="1" x14ac:dyDescent="0.55000000000000004">
      <c r="B16" s="33" t="s">
        <v>37</v>
      </c>
      <c r="C16" s="35" t="s">
        <v>34</v>
      </c>
      <c r="D16" s="35" t="s">
        <v>34</v>
      </c>
      <c r="E16" s="35" t="s">
        <v>34</v>
      </c>
      <c r="F16" s="35" t="s">
        <v>34</v>
      </c>
      <c r="G16" s="35" t="s">
        <v>34</v>
      </c>
      <c r="H16" s="35" t="s">
        <v>34</v>
      </c>
      <c r="I16" s="35" t="s">
        <v>34</v>
      </c>
      <c r="J16" s="35" t="s">
        <v>34</v>
      </c>
      <c r="K16" s="35" t="s">
        <v>34</v>
      </c>
      <c r="L16" s="35" t="s">
        <v>34</v>
      </c>
      <c r="M16" s="35" t="s">
        <v>34</v>
      </c>
      <c r="N16" s="35" t="s">
        <v>34</v>
      </c>
      <c r="O16" s="35" t="s">
        <v>34</v>
      </c>
      <c r="P16" s="35" t="s">
        <v>34</v>
      </c>
      <c r="Q16" s="35" t="s">
        <v>34</v>
      </c>
      <c r="R16" s="35" t="s">
        <v>34</v>
      </c>
      <c r="S16" s="35" t="s">
        <v>34</v>
      </c>
      <c r="T16" s="35" t="s">
        <v>34</v>
      </c>
      <c r="U16" s="35" t="s">
        <v>34</v>
      </c>
      <c r="V16" s="35" t="s">
        <v>34</v>
      </c>
      <c r="W16" s="35" t="s">
        <v>34</v>
      </c>
      <c r="X16" s="35" t="s">
        <v>34</v>
      </c>
      <c r="Y16" s="35" t="s">
        <v>34</v>
      </c>
      <c r="Z16" s="35" t="s">
        <v>34</v>
      </c>
      <c r="AA16" s="35" t="s">
        <v>34</v>
      </c>
      <c r="AB16" s="35" t="s">
        <v>34</v>
      </c>
      <c r="AC16" s="35" t="s">
        <v>34</v>
      </c>
      <c r="AD16" s="35" t="s">
        <v>34</v>
      </c>
      <c r="AE16" s="35" t="s">
        <v>34</v>
      </c>
      <c r="AF16" s="35" t="s">
        <v>34</v>
      </c>
      <c r="AG16" s="35" t="s">
        <v>34</v>
      </c>
      <c r="AH16" s="35" t="s">
        <v>34</v>
      </c>
      <c r="AI16" s="35" t="s">
        <v>34</v>
      </c>
      <c r="AJ16" s="35" t="s">
        <v>34</v>
      </c>
      <c r="AK16" s="35">
        <v>13</v>
      </c>
      <c r="AL16" s="35" t="s">
        <v>34</v>
      </c>
      <c r="AM16" s="35" t="s">
        <v>34</v>
      </c>
      <c r="AN16" s="35" t="s">
        <v>34</v>
      </c>
      <c r="AO16" s="42"/>
      <c r="AP16" s="42"/>
      <c r="AQ16" s="42"/>
      <c r="AT16" s="34"/>
      <c r="AU16" s="34"/>
      <c r="AV16" s="34"/>
    </row>
    <row r="17" spans="2:48" ht="50.25" customHeight="1" x14ac:dyDescent="0.55000000000000004">
      <c r="B17" s="36" t="s">
        <v>38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8"/>
      <c r="V17" s="37"/>
      <c r="W17" s="37"/>
      <c r="X17" s="37"/>
      <c r="Y17" s="37"/>
      <c r="Z17" s="37"/>
      <c r="AA17" s="37"/>
      <c r="AB17" s="37"/>
      <c r="AC17" s="37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7"/>
      <c r="AP17" s="37"/>
      <c r="AQ17" s="40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30">
        <f>SUMIF($C$11:$AN$11,"Ind*",C18:AN18)</f>
        <v>0</v>
      </c>
      <c r="AP18" s="30">
        <f>SUMIF($C$11:$AN$11,"I.Mad",C18:AN18)</f>
        <v>0</v>
      </c>
      <c r="AQ18" s="41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1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1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42"/>
      <c r="AP21" s="42"/>
      <c r="AQ21" s="42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42"/>
      <c r="AP22" s="42"/>
      <c r="AQ22" s="42"/>
      <c r="AT22" s="34"/>
      <c r="AU22" s="34"/>
      <c r="AV22" s="34"/>
    </row>
    <row r="23" spans="2:48" ht="50.25" customHeight="1" x14ac:dyDescent="0.4">
      <c r="B23" s="36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7"/>
      <c r="AO23" s="37"/>
      <c r="AP23" s="37"/>
      <c r="AQ23" s="40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5"/>
      <c r="L24" s="30"/>
      <c r="M24" s="30"/>
      <c r="N24" s="30"/>
      <c r="O24" s="30"/>
      <c r="P24" s="30"/>
      <c r="Q24" s="30"/>
      <c r="R24" s="35"/>
      <c r="S24" s="35"/>
      <c r="T24" s="35"/>
      <c r="U24" s="35"/>
      <c r="V24" s="35"/>
      <c r="W24" s="35"/>
      <c r="X24" s="35"/>
      <c r="Y24" s="30"/>
      <c r="Z24" s="30"/>
      <c r="AA24" s="35"/>
      <c r="AB24" s="30"/>
      <c r="AC24" s="30"/>
      <c r="AD24" s="30"/>
      <c r="AE24" s="30"/>
      <c r="AF24" s="35"/>
      <c r="AG24" s="30"/>
      <c r="AH24" s="30"/>
      <c r="AI24" s="35"/>
      <c r="AJ24" s="30"/>
      <c r="AK24" s="30"/>
      <c r="AL24" s="30"/>
      <c r="AM24" s="30"/>
      <c r="AN24" s="41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1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1"/>
      <c r="D25" s="45"/>
      <c r="E25" s="41"/>
      <c r="F25" s="46"/>
      <c r="G25" s="41"/>
      <c r="H25" s="41"/>
      <c r="I25" s="41"/>
      <c r="J25" s="45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30">
        <f t="shared" si="0"/>
        <v>0</v>
      </c>
      <c r="AP25" s="30">
        <f t="shared" si="1"/>
        <v>0</v>
      </c>
      <c r="AQ25" s="41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30">
        <f t="shared" si="0"/>
        <v>0</v>
      </c>
      <c r="AP26" s="30">
        <f t="shared" si="1"/>
        <v>0</v>
      </c>
      <c r="AQ26" s="41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66"/>
      <c r="Z27" s="30"/>
      <c r="AA27" s="30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30">
        <f t="shared" si="0"/>
        <v>0</v>
      </c>
      <c r="AP27" s="30">
        <f t="shared" si="1"/>
        <v>0</v>
      </c>
      <c r="AQ27" s="41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66"/>
      <c r="Z28" s="30"/>
      <c r="AA28" s="30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30">
        <f t="shared" si="0"/>
        <v>0</v>
      </c>
      <c r="AP28" s="30">
        <f t="shared" si="1"/>
        <v>0</v>
      </c>
      <c r="AQ28" s="41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66"/>
      <c r="Z29" s="30"/>
      <c r="AA29" s="30"/>
      <c r="AB29" s="41"/>
      <c r="AC29" s="41"/>
      <c r="AD29" s="41"/>
      <c r="AE29" s="41"/>
      <c r="AF29" s="45"/>
      <c r="AG29" s="41"/>
      <c r="AH29" s="41"/>
      <c r="AI29" s="45"/>
      <c r="AJ29" s="41"/>
      <c r="AK29" s="45"/>
      <c r="AL29" s="41"/>
      <c r="AM29" s="45"/>
      <c r="AN29" s="41"/>
      <c r="AO29" s="30">
        <f t="shared" si="0"/>
        <v>0</v>
      </c>
      <c r="AP29" s="30">
        <f t="shared" si="1"/>
        <v>0</v>
      </c>
      <c r="AQ29" s="41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66"/>
      <c r="Z30" s="30"/>
      <c r="AA30" s="30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5"/>
      <c r="AN30" s="45"/>
      <c r="AO30" s="30">
        <f t="shared" si="0"/>
        <v>0</v>
      </c>
      <c r="AP30" s="30">
        <f t="shared" si="1"/>
        <v>0</v>
      </c>
      <c r="AQ30" s="41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67"/>
      <c r="Z31" s="35"/>
      <c r="AA31" s="35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30">
        <f t="shared" si="0"/>
        <v>0</v>
      </c>
      <c r="AP31" s="30">
        <f t="shared" si="1"/>
        <v>0</v>
      </c>
      <c r="AQ31" s="41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30">
        <f t="shared" si="0"/>
        <v>0</v>
      </c>
      <c r="AP32" s="30">
        <f t="shared" si="1"/>
        <v>0</v>
      </c>
      <c r="AQ32" s="41">
        <f t="shared" si="2"/>
        <v>0</v>
      </c>
    </row>
    <row r="33" spans="2:43" ht="50.25" customHeight="1" x14ac:dyDescent="0.55000000000000004">
      <c r="B33" s="33" t="s">
        <v>50</v>
      </c>
      <c r="C33" s="46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30">
        <f t="shared" si="0"/>
        <v>0</v>
      </c>
      <c r="AP33" s="30">
        <f t="shared" si="1"/>
        <v>0</v>
      </c>
      <c r="AQ33" s="41">
        <f t="shared" si="2"/>
        <v>0</v>
      </c>
    </row>
    <row r="34" spans="2:43" ht="50.25" customHeight="1" x14ac:dyDescent="0.55000000000000004">
      <c r="B34" s="33" t="s">
        <v>51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30">
        <f t="shared" si="0"/>
        <v>0</v>
      </c>
      <c r="AP34" s="30">
        <f t="shared" si="1"/>
        <v>0</v>
      </c>
      <c r="AQ34" s="41">
        <f t="shared" si="2"/>
        <v>0</v>
      </c>
    </row>
    <row r="35" spans="2:43" ht="53.25" customHeight="1" x14ac:dyDescent="0.55000000000000004">
      <c r="B35" s="33" t="s">
        <v>52</v>
      </c>
      <c r="C35" s="41"/>
      <c r="D35" s="45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30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30">
        <f t="shared" si="0"/>
        <v>0</v>
      </c>
      <c r="AP35" s="30">
        <f t="shared" si="1"/>
        <v>0</v>
      </c>
      <c r="AQ35" s="41">
        <f t="shared" si="2"/>
        <v>0</v>
      </c>
    </row>
    <row r="36" spans="2:43" ht="44.25" x14ac:dyDescent="0.55000000000000004">
      <c r="B36" s="33" t="s">
        <v>53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30">
        <f t="shared" si="0"/>
        <v>0</v>
      </c>
      <c r="AP36" s="30">
        <f t="shared" si="1"/>
        <v>0</v>
      </c>
      <c r="AQ36" s="41">
        <f t="shared" si="2"/>
        <v>0</v>
      </c>
    </row>
    <row r="37" spans="2:43" ht="44.25" x14ac:dyDescent="0.55000000000000004">
      <c r="B37" s="33" t="s">
        <v>54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30">
        <f t="shared" si="0"/>
        <v>0</v>
      </c>
      <c r="AP37" s="30">
        <f t="shared" si="1"/>
        <v>0</v>
      </c>
      <c r="AQ37" s="41">
        <f t="shared" si="2"/>
        <v>0</v>
      </c>
    </row>
    <row r="38" spans="2:43" ht="50.25" customHeight="1" x14ac:dyDescent="0.55000000000000004">
      <c r="B38" s="33" t="s">
        <v>55</v>
      </c>
      <c r="C38" s="41"/>
      <c r="D38" s="4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5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30">
        <f t="shared" si="0"/>
        <v>0</v>
      </c>
      <c r="AP38" s="30">
        <f t="shared" si="1"/>
        <v>0</v>
      </c>
      <c r="AQ38" s="41">
        <f t="shared" si="2"/>
        <v>0</v>
      </c>
    </row>
    <row r="39" spans="2:43" ht="50.25" customHeight="1" x14ac:dyDescent="0.55000000000000004">
      <c r="B39" s="33" t="s">
        <v>56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30">
        <f t="shared" si="0"/>
        <v>0</v>
      </c>
      <c r="AP39" s="30">
        <f t="shared" si="1"/>
        <v>0</v>
      </c>
      <c r="AQ39" s="41">
        <f t="shared" si="2"/>
        <v>0</v>
      </c>
    </row>
    <row r="40" spans="2:43" ht="50.25" customHeight="1" x14ac:dyDescent="0.55000000000000004">
      <c r="B40" s="33" t="s">
        <v>57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5"/>
      <c r="Z40" s="45"/>
      <c r="AA40" s="45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30">
        <f t="shared" si="0"/>
        <v>0</v>
      </c>
      <c r="AP40" s="30">
        <f t="shared" si="1"/>
        <v>0</v>
      </c>
      <c r="AQ40" s="41">
        <f t="shared" si="2"/>
        <v>0</v>
      </c>
    </row>
    <row r="41" spans="2:43" ht="50.25" customHeight="1" x14ac:dyDescent="0.55000000000000004">
      <c r="B41" s="44" t="s">
        <v>58</v>
      </c>
      <c r="C41" s="41">
        <f t="shared" ref="C41:AN41" si="3">+SUM(C24:C40,C18,C12)</f>
        <v>0</v>
      </c>
      <c r="D41" s="41">
        <f t="shared" si="3"/>
        <v>0</v>
      </c>
      <c r="E41" s="41">
        <f t="shared" si="3"/>
        <v>0</v>
      </c>
      <c r="F41" s="41">
        <f t="shared" si="3"/>
        <v>0</v>
      </c>
      <c r="G41" s="41">
        <f t="shared" si="3"/>
        <v>0</v>
      </c>
      <c r="H41" s="41">
        <f t="shared" si="3"/>
        <v>0</v>
      </c>
      <c r="I41" s="41">
        <f t="shared" si="3"/>
        <v>474.31</v>
      </c>
      <c r="J41" s="41">
        <f t="shared" si="3"/>
        <v>0</v>
      </c>
      <c r="K41" s="41">
        <f t="shared" si="3"/>
        <v>0</v>
      </c>
      <c r="L41" s="41">
        <f t="shared" si="3"/>
        <v>0</v>
      </c>
      <c r="M41" s="41">
        <f t="shared" si="3"/>
        <v>0</v>
      </c>
      <c r="N41" s="41">
        <f t="shared" si="3"/>
        <v>0</v>
      </c>
      <c r="O41" s="41">
        <f t="shared" si="3"/>
        <v>0</v>
      </c>
      <c r="P41" s="41">
        <f t="shared" si="3"/>
        <v>0</v>
      </c>
      <c r="Q41" s="41">
        <f t="shared" si="3"/>
        <v>0</v>
      </c>
      <c r="R41" s="41">
        <f t="shared" si="3"/>
        <v>0</v>
      </c>
      <c r="S41" s="41">
        <f t="shared" si="3"/>
        <v>0</v>
      </c>
      <c r="T41" s="41">
        <f t="shared" si="3"/>
        <v>0</v>
      </c>
      <c r="U41" s="41">
        <f t="shared" si="3"/>
        <v>0</v>
      </c>
      <c r="V41" s="41">
        <f t="shared" si="3"/>
        <v>0</v>
      </c>
      <c r="W41" s="41">
        <f t="shared" si="3"/>
        <v>0</v>
      </c>
      <c r="X41" s="41">
        <f t="shared" si="3"/>
        <v>0</v>
      </c>
      <c r="Y41" s="41">
        <f t="shared" si="3"/>
        <v>0</v>
      </c>
      <c r="Z41" s="41">
        <f t="shared" si="3"/>
        <v>0</v>
      </c>
      <c r="AA41" s="41">
        <f t="shared" si="3"/>
        <v>0</v>
      </c>
      <c r="AB41" s="41">
        <f t="shared" si="3"/>
        <v>0</v>
      </c>
      <c r="AC41" s="41">
        <f t="shared" si="3"/>
        <v>0</v>
      </c>
      <c r="AD41" s="41">
        <f t="shared" si="3"/>
        <v>0</v>
      </c>
      <c r="AE41" s="41">
        <f t="shared" si="3"/>
        <v>0</v>
      </c>
      <c r="AF41" s="41">
        <f t="shared" si="3"/>
        <v>0</v>
      </c>
      <c r="AG41" s="41">
        <f t="shared" si="3"/>
        <v>0</v>
      </c>
      <c r="AH41" s="41">
        <f t="shared" si="3"/>
        <v>0</v>
      </c>
      <c r="AI41" s="41">
        <f t="shared" si="3"/>
        <v>0</v>
      </c>
      <c r="AJ41" s="41">
        <f t="shared" si="3"/>
        <v>0</v>
      </c>
      <c r="AK41" s="41">
        <f t="shared" si="3"/>
        <v>13.275</v>
      </c>
      <c r="AL41" s="41">
        <f t="shared" si="3"/>
        <v>0</v>
      </c>
      <c r="AM41" s="41">
        <f t="shared" si="3"/>
        <v>0</v>
      </c>
      <c r="AN41" s="41">
        <f t="shared" si="3"/>
        <v>0</v>
      </c>
      <c r="AO41" s="41">
        <f>SUM(AO12,AO18,AO24:AO37)</f>
        <v>487.58499999999998</v>
      </c>
      <c r="AP41" s="41">
        <f>SUM(AP12,AP18,AP24:AP37)</f>
        <v>0</v>
      </c>
      <c r="AQ41" s="41">
        <f t="shared" si="2"/>
        <v>487.58499999999998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5"/>
      <c r="G42" s="35">
        <v>17.399999999999999</v>
      </c>
      <c r="H42" s="35"/>
      <c r="I42" s="35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5"/>
      <c r="AF42" s="50"/>
      <c r="AG42" s="35"/>
      <c r="AH42" s="50"/>
      <c r="AI42" s="50"/>
      <c r="AJ42" s="50"/>
      <c r="AK42" s="35"/>
      <c r="AL42" s="50"/>
      <c r="AM42" s="35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64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2347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350</cp:revision>
  <cp:lastPrinted>2018-11-19T17:24:41Z</cp:lastPrinted>
  <dcterms:created xsi:type="dcterms:W3CDTF">2008-10-21T17:58:04Z</dcterms:created>
  <dcterms:modified xsi:type="dcterms:W3CDTF">2021-07-30T13:24:37Z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