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<sst xmlns="http://schemas.openxmlformats.org/spreadsheetml/2006/main" count="346" uniqueCount="67">
  <si>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</si>
  <si>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</si>
  <si>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</si>
  <si>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</si>
  <si>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</si>
  <si>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</si>
  <si>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</si>
  <si>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</si>
  <si>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</si>
  <si>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</si>
  <si>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</si>
  <si>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</si>
  <si>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</si>
  <si>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</si>
  <si>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</si>
  <si>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</si>
  <si>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</si>
  <si>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</si>
  <si>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</si>
  <si>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</si>
  <si>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</si>
  <si>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</si>
  <si>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</si>
  <si>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</si>
  <si>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</si>
  <si>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</si>
  <si>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</si>
  <si>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</si>
  <si>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</si>
  <si>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</si>
  <si>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</si>
  <si>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</si>
  <si>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</si>
  <si>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</si>
  <si>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</si>
  <si>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</si>
  <si>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</si>
  <si>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</si>
  <si>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</si>
  <si>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</si>
  <si>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</si>
  <si>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</si>
  <si>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</si>
  <si>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</si>
  <si>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</si>
  <si>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</si>
  <si>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</si>
  <si>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</si>
  <si>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</si>
  <si>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</si>
  <si>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</si>
  <si>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</si>
  <si>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</si>
  <si>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</si>
  <si>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</si>
  <si>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</si>
  <si>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</si>
  <si>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</si>
  <si>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</si>
  <si>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R.M.N° 087-2014-PRODUCE, R.M.N° 089-2014-PRODUCE,  R.M.N° 109-2014-PRODUCE, R.M.N° 123-2014-PRODUCE,  R.M.N° 163-2014-PRODUCE.</t>
  </si>
  <si>
    <t>13.0 y 16.0</t>
  </si>
  <si>
    <t>13.0 y 15.5</t>
  </si>
  <si>
    <t xml:space="preserve"> GCQ/mfm/due/jsr</t>
  </si>
  <si>
    <t xml:space="preserve">        Fecha  : 27/05/2014</t>
  </si>
  <si>
    <t>Callao, 28 mayo del 2014</t>
  </si>
  <si>
    <t>12.5 y 16.0</t>
  </si>
  <si>
    <t>13.0 y 15.0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</si>
</sst>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1" applyNumberFormat="0" applyAlignment="0" applyProtection="0"/>
    <xf numFmtId="18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20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Q49" sqref="Q4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57421875" style="2" customWidth="1"/>
    <col min="4" max="4" width="21.00390625" style="2" customWidth="1"/>
    <col min="5" max="5" width="20.421875" style="2" customWidth="1"/>
    <col min="6" max="6" width="24.421875" style="2" customWidth="1"/>
    <col min="7" max="7" width="19.8515625" style="2" customWidth="1"/>
    <col min="8" max="8" width="18.7109375" style="2" customWidth="1"/>
    <col min="9" max="9" width="19.57421875" style="2" bestFit="1" customWidth="1"/>
    <col min="10" max="10" width="16.57421875" style="2" bestFit="1" customWidth="1"/>
    <col min="11" max="11" width="16.421875" style="2" customWidth="1"/>
    <col min="12" max="12" width="18.7109375" style="2" customWidth="1"/>
    <col min="13" max="16" width="16.421875" style="2" customWidth="1"/>
    <col min="17" max="17" width="25.57421875" style="2" customWidth="1"/>
    <col min="18" max="18" width="25.00390625" style="2" customWidth="1"/>
    <col min="19" max="19" width="26.7109375" style="2" customWidth="1"/>
    <col min="20" max="20" width="24.421875" style="2" customWidth="1"/>
    <col min="21" max="21" width="25.00390625" style="2" customWidth="1"/>
    <col min="22" max="22" width="26.140625" style="2" customWidth="1"/>
    <col min="23" max="24" width="19.421875" style="2" customWidth="1"/>
    <col min="25" max="25" width="21.28125" style="2" customWidth="1"/>
    <col min="26" max="26" width="20.421875" style="2" customWidth="1"/>
    <col min="27" max="27" width="21.00390625" style="2" customWidth="1"/>
    <col min="28" max="28" width="16.421875" style="2" customWidth="1"/>
    <col min="29" max="29" width="23.28125" style="2" customWidth="1"/>
    <col min="30" max="32" width="17.57421875" style="2" customWidth="1"/>
    <col min="33" max="33" width="19.8515625" style="2" customWidth="1"/>
    <col min="34" max="36" width="17.57421875" style="2" customWidth="1"/>
    <col min="37" max="37" width="19.8515625" style="2" customWidth="1"/>
    <col min="38" max="38" width="17.57421875" style="2" customWidth="1"/>
    <col min="39" max="39" width="20.421875" style="2" customWidth="1"/>
    <col min="40" max="40" width="17.574218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6" t="s">
        <v>54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35.25">
      <c r="B3" s="96" t="s">
        <v>49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7" t="s">
        <v>44</v>
      </c>
      <c r="AN4" s="97"/>
      <c r="AO4" s="97"/>
      <c r="AP4" s="97"/>
      <c r="AQ4" s="97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8"/>
      <c r="AP5" s="98"/>
      <c r="AQ5" s="98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9" t="s">
        <v>63</v>
      </c>
      <c r="AP6" s="99"/>
      <c r="AQ6" s="99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2" t="s">
        <v>4</v>
      </c>
      <c r="D8" s="93"/>
      <c r="E8" s="92" t="s">
        <v>5</v>
      </c>
      <c r="F8" s="93"/>
      <c r="G8" s="94" t="s">
        <v>6</v>
      </c>
      <c r="H8" s="101"/>
      <c r="I8" s="92" t="s">
        <v>46</v>
      </c>
      <c r="J8" s="100"/>
      <c r="K8" s="92" t="s">
        <v>7</v>
      </c>
      <c r="L8" s="100"/>
      <c r="M8" s="92" t="s">
        <v>8</v>
      </c>
      <c r="N8" s="100"/>
      <c r="O8" s="92" t="s">
        <v>9</v>
      </c>
      <c r="P8" s="100"/>
      <c r="Q8" s="92" t="s">
        <v>10</v>
      </c>
      <c r="R8" s="93"/>
      <c r="S8" s="92" t="s">
        <v>11</v>
      </c>
      <c r="T8" s="93"/>
      <c r="U8" s="92" t="s">
        <v>12</v>
      </c>
      <c r="V8" s="93"/>
      <c r="W8" s="92" t="s">
        <v>13</v>
      </c>
      <c r="X8" s="93"/>
      <c r="Y8" s="94" t="s">
        <v>14</v>
      </c>
      <c r="Z8" s="95"/>
      <c r="AA8" s="94" t="s">
        <v>47</v>
      </c>
      <c r="AB8" s="95"/>
      <c r="AC8" s="102" t="s">
        <v>15</v>
      </c>
      <c r="AD8" s="93"/>
      <c r="AE8" s="102" t="s">
        <v>55</v>
      </c>
      <c r="AF8" s="93"/>
      <c r="AG8" s="102" t="s">
        <v>56</v>
      </c>
      <c r="AH8" s="93"/>
      <c r="AI8" s="102" t="s">
        <v>43</v>
      </c>
      <c r="AJ8" s="93"/>
      <c r="AK8" s="102" t="s">
        <v>57</v>
      </c>
      <c r="AL8" s="93"/>
      <c r="AM8" s="92" t="s">
        <v>58</v>
      </c>
      <c r="AN8" s="93"/>
      <c r="AO8" s="103" t="s">
        <v>16</v>
      </c>
      <c r="AP8" s="104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55" t="s">
        <v>18</v>
      </c>
      <c r="L9" s="56" t="s">
        <v>19</v>
      </c>
      <c r="M9" s="55" t="s">
        <v>18</v>
      </c>
      <c r="N9" s="56" t="s">
        <v>19</v>
      </c>
      <c r="O9" s="56" t="s">
        <v>18</v>
      </c>
      <c r="P9" s="56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51" t="s">
        <v>18</v>
      </c>
      <c r="AF9" s="54" t="s">
        <v>19</v>
      </c>
      <c r="AG9" s="51" t="s">
        <v>18</v>
      </c>
      <c r="AH9" s="54" t="s">
        <v>19</v>
      </c>
      <c r="AI9" s="51" t="s">
        <v>18</v>
      </c>
      <c r="AJ9" s="54" t="s">
        <v>19</v>
      </c>
      <c r="AK9" s="54" t="s">
        <v>18</v>
      </c>
      <c r="AL9" s="5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907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1380</v>
      </c>
      <c r="R10" s="64">
        <v>544</v>
      </c>
      <c r="S10" s="64">
        <v>2290</v>
      </c>
      <c r="T10" s="64">
        <v>977</v>
      </c>
      <c r="U10" s="64">
        <v>1490</v>
      </c>
      <c r="V10" s="64">
        <v>1058</v>
      </c>
      <c r="W10" s="64">
        <v>3090</v>
      </c>
      <c r="X10" s="64">
        <v>45</v>
      </c>
      <c r="Y10" s="64">
        <v>3469</v>
      </c>
      <c r="Z10" s="64">
        <v>1387</v>
      </c>
      <c r="AA10" s="64">
        <v>468.8140000000001</v>
      </c>
      <c r="AB10" s="64">
        <v>0</v>
      </c>
      <c r="AC10" s="64">
        <v>3835</v>
      </c>
      <c r="AD10" s="64">
        <v>0</v>
      </c>
      <c r="AE10" s="64">
        <v>0</v>
      </c>
      <c r="AF10" s="64">
        <v>0</v>
      </c>
      <c r="AG10" s="64">
        <v>1769.615</v>
      </c>
      <c r="AH10" s="64">
        <v>0</v>
      </c>
      <c r="AI10" s="64">
        <v>0</v>
      </c>
      <c r="AJ10" s="64">
        <v>0</v>
      </c>
      <c r="AK10" s="64">
        <v>395.065</v>
      </c>
      <c r="AL10" s="64">
        <v>0</v>
      </c>
      <c r="AM10" s="64">
        <v>720.6100000000001</v>
      </c>
      <c r="AN10" s="64">
        <v>185.18</v>
      </c>
      <c r="AO10" s="65">
        <f>SUMIF($C$9:$AN$9,"I.Mad",B10:AM10)</f>
        <v>18908.104</v>
      </c>
      <c r="AP10" s="65">
        <f aca="true" t="shared" si="0" ref="AO10:AP12">SUMIF($C$9:$AN$9,"I.Mad",C10:AN10)</f>
        <v>5103.18</v>
      </c>
      <c r="AQ10" s="65">
        <f>SUM(AO10:AP10)</f>
        <v>24011.284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>
        <v>29</v>
      </c>
      <c r="G11" s="66" t="s">
        <v>22</v>
      </c>
      <c r="H11" s="66" t="s">
        <v>22</v>
      </c>
      <c r="I11" s="66" t="s">
        <v>22</v>
      </c>
      <c r="J11" s="66" t="s">
        <v>22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>
        <v>21</v>
      </c>
      <c r="R11" s="66">
        <v>24</v>
      </c>
      <c r="S11" s="66">
        <v>14</v>
      </c>
      <c r="T11" s="66">
        <v>42</v>
      </c>
      <c r="U11" s="66">
        <v>11</v>
      </c>
      <c r="V11" s="66">
        <v>27</v>
      </c>
      <c r="W11" s="66">
        <v>36</v>
      </c>
      <c r="X11" s="66">
        <v>2</v>
      </c>
      <c r="Y11" s="66">
        <v>56</v>
      </c>
      <c r="Z11" s="66">
        <v>63</v>
      </c>
      <c r="AA11" s="66">
        <v>9</v>
      </c>
      <c r="AB11" s="66" t="s">
        <v>22</v>
      </c>
      <c r="AC11" s="66">
        <v>26</v>
      </c>
      <c r="AD11" s="66" t="s">
        <v>22</v>
      </c>
      <c r="AE11" s="66" t="s">
        <v>22</v>
      </c>
      <c r="AF11" s="66" t="s">
        <v>22</v>
      </c>
      <c r="AG11" s="66">
        <v>10</v>
      </c>
      <c r="AH11" s="66" t="s">
        <v>22</v>
      </c>
      <c r="AI11" s="66" t="s">
        <v>22</v>
      </c>
      <c r="AJ11" s="66" t="s">
        <v>22</v>
      </c>
      <c r="AK11" s="66">
        <v>3</v>
      </c>
      <c r="AL11" s="66" t="s">
        <v>22</v>
      </c>
      <c r="AM11" s="66">
        <v>10</v>
      </c>
      <c r="AN11" s="66">
        <v>3</v>
      </c>
      <c r="AO11" s="65">
        <f t="shared" si="0"/>
        <v>196</v>
      </c>
      <c r="AP11" s="65">
        <f t="shared" si="0"/>
        <v>190</v>
      </c>
      <c r="AQ11" s="65">
        <f>SUM(AO11:AP11)</f>
        <v>386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>
        <v>8</v>
      </c>
      <c r="G12" s="66" t="s">
        <v>22</v>
      </c>
      <c r="H12" s="66" t="s">
        <v>22</v>
      </c>
      <c r="I12" s="66" t="s">
        <v>22</v>
      </c>
      <c r="J12" s="66" t="s">
        <v>22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>
        <v>6</v>
      </c>
      <c r="R12" s="66">
        <v>4</v>
      </c>
      <c r="S12" s="66">
        <v>3</v>
      </c>
      <c r="T12" s="66">
        <v>9</v>
      </c>
      <c r="U12" s="66">
        <v>2</v>
      </c>
      <c r="V12" s="66">
        <v>7</v>
      </c>
      <c r="W12" s="66">
        <v>11</v>
      </c>
      <c r="X12" s="66">
        <v>2</v>
      </c>
      <c r="Y12" s="66">
        <v>5</v>
      </c>
      <c r="Z12" s="66">
        <v>10</v>
      </c>
      <c r="AA12" s="66">
        <v>7</v>
      </c>
      <c r="AB12" s="66" t="s">
        <v>22</v>
      </c>
      <c r="AC12" s="66">
        <v>7</v>
      </c>
      <c r="AD12" s="66" t="s">
        <v>22</v>
      </c>
      <c r="AE12" s="66" t="s">
        <v>22</v>
      </c>
      <c r="AF12" s="66" t="s">
        <v>22</v>
      </c>
      <c r="AG12" s="66">
        <v>4</v>
      </c>
      <c r="AH12" s="66" t="s">
        <v>22</v>
      </c>
      <c r="AI12" s="66" t="s">
        <v>22</v>
      </c>
      <c r="AJ12" s="66" t="s">
        <v>22</v>
      </c>
      <c r="AK12" s="66">
        <v>1</v>
      </c>
      <c r="AL12" s="66" t="s">
        <v>22</v>
      </c>
      <c r="AM12" s="66">
        <v>4</v>
      </c>
      <c r="AN12" s="66">
        <v>1</v>
      </c>
      <c r="AO12" s="65">
        <f t="shared" si="0"/>
        <v>50</v>
      </c>
      <c r="AP12" s="65">
        <f t="shared" si="0"/>
        <v>41</v>
      </c>
      <c r="AQ12" s="65">
        <f>SUM(AO12:AP12)</f>
        <v>91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>
        <v>8</v>
      </c>
      <c r="G13" s="66" t="s">
        <v>22</v>
      </c>
      <c r="H13" s="66" t="s">
        <v>22</v>
      </c>
      <c r="I13" s="66" t="s">
        <v>22</v>
      </c>
      <c r="J13" s="66" t="s">
        <v>22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>
        <v>0</v>
      </c>
      <c r="R13" s="66">
        <v>1</v>
      </c>
      <c r="S13" s="66">
        <v>1.3793435120464217</v>
      </c>
      <c r="T13" s="66">
        <v>0.20654681590805446</v>
      </c>
      <c r="U13" s="66">
        <v>0</v>
      </c>
      <c r="V13" s="66">
        <v>0.7222854170552405</v>
      </c>
      <c r="W13" s="66">
        <v>1</v>
      </c>
      <c r="X13" s="66">
        <v>0</v>
      </c>
      <c r="Y13" s="66">
        <v>0</v>
      </c>
      <c r="Z13" s="66">
        <v>0</v>
      </c>
      <c r="AA13" s="66">
        <v>0</v>
      </c>
      <c r="AB13" s="66" t="s">
        <v>22</v>
      </c>
      <c r="AC13" s="66">
        <v>0</v>
      </c>
      <c r="AD13" s="66" t="s">
        <v>22</v>
      </c>
      <c r="AE13" s="66" t="s">
        <v>22</v>
      </c>
      <c r="AF13" s="66" t="s">
        <v>22</v>
      </c>
      <c r="AG13" s="66">
        <v>36</v>
      </c>
      <c r="AH13" s="66" t="s">
        <v>22</v>
      </c>
      <c r="AI13" s="66" t="s">
        <v>22</v>
      </c>
      <c r="AJ13" s="66" t="s">
        <v>22</v>
      </c>
      <c r="AK13" s="66">
        <v>50</v>
      </c>
      <c r="AL13" s="66" t="s">
        <v>22</v>
      </c>
      <c r="AM13" s="66">
        <v>11</v>
      </c>
      <c r="AN13" s="66">
        <v>9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91" t="s">
        <v>65</v>
      </c>
      <c r="G14" s="72" t="s">
        <v>22</v>
      </c>
      <c r="H14" s="72" t="s">
        <v>22</v>
      </c>
      <c r="I14" s="72" t="s">
        <v>22</v>
      </c>
      <c r="J14" s="72" t="s">
        <v>22</v>
      </c>
      <c r="K14" s="72" t="s">
        <v>22</v>
      </c>
      <c r="L14" s="72" t="s">
        <v>22</v>
      </c>
      <c r="M14" s="72" t="s">
        <v>22</v>
      </c>
      <c r="N14" s="72" t="s">
        <v>22</v>
      </c>
      <c r="O14" s="72" t="s">
        <v>22</v>
      </c>
      <c r="P14" s="72" t="s">
        <v>22</v>
      </c>
      <c r="Q14" s="91" t="s">
        <v>66</v>
      </c>
      <c r="R14" s="91" t="s">
        <v>66</v>
      </c>
      <c r="S14" s="91" t="s">
        <v>60</v>
      </c>
      <c r="T14" s="91" t="s">
        <v>61</v>
      </c>
      <c r="U14" s="91" t="s">
        <v>60</v>
      </c>
      <c r="V14" s="91" t="s">
        <v>60</v>
      </c>
      <c r="W14" s="72">
        <v>13.5</v>
      </c>
      <c r="X14" s="72">
        <v>13.5</v>
      </c>
      <c r="Y14" s="72">
        <v>14.5</v>
      </c>
      <c r="Z14" s="72">
        <v>14.5</v>
      </c>
      <c r="AA14" s="72">
        <v>13.5</v>
      </c>
      <c r="AB14" s="72" t="s">
        <v>22</v>
      </c>
      <c r="AC14" s="72">
        <v>13.5</v>
      </c>
      <c r="AD14" s="72" t="s">
        <v>22</v>
      </c>
      <c r="AE14" s="72" t="s">
        <v>22</v>
      </c>
      <c r="AF14" s="72" t="s">
        <v>22</v>
      </c>
      <c r="AG14" s="72">
        <v>13.5</v>
      </c>
      <c r="AH14" s="72" t="s">
        <v>22</v>
      </c>
      <c r="AI14" s="72" t="s">
        <v>22</v>
      </c>
      <c r="AJ14" s="72" t="s">
        <v>22</v>
      </c>
      <c r="AK14" s="72">
        <v>11.5</v>
      </c>
      <c r="AL14" s="72" t="s">
        <v>22</v>
      </c>
      <c r="AM14" s="72">
        <v>13</v>
      </c>
      <c r="AN14" s="72">
        <v>13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88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0</v>
      </c>
      <c r="AQ23" s="69">
        <f t="shared" si="3"/>
        <v>0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907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1380</v>
      </c>
      <c r="R36" s="69">
        <f t="shared" si="4"/>
        <v>544</v>
      </c>
      <c r="S36" s="69">
        <f t="shared" si="4"/>
        <v>2290</v>
      </c>
      <c r="T36" s="69">
        <f t="shared" si="4"/>
        <v>977</v>
      </c>
      <c r="U36" s="69">
        <f aca="true" t="shared" si="5" ref="U36:AA36">+SUM(U10,U16,U22:U35)</f>
        <v>1490</v>
      </c>
      <c r="V36" s="69">
        <f t="shared" si="5"/>
        <v>1058</v>
      </c>
      <c r="W36" s="69">
        <f t="shared" si="5"/>
        <v>3090</v>
      </c>
      <c r="X36" s="69">
        <f t="shared" si="5"/>
        <v>45</v>
      </c>
      <c r="Y36" s="69">
        <f t="shared" si="5"/>
        <v>3469</v>
      </c>
      <c r="Z36" s="69">
        <f t="shared" si="5"/>
        <v>1387</v>
      </c>
      <c r="AA36" s="69">
        <f t="shared" si="5"/>
        <v>468.8140000000001</v>
      </c>
      <c r="AB36" s="69">
        <f t="shared" si="4"/>
        <v>0</v>
      </c>
      <c r="AC36" s="69">
        <f t="shared" si="4"/>
        <v>3835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1769.615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395.065</v>
      </c>
      <c r="AL36" s="69">
        <f t="shared" si="4"/>
        <v>0</v>
      </c>
      <c r="AM36" s="69">
        <f>+SUM(AM10,AM16,AM22:AM35)</f>
        <v>720.6100000000001</v>
      </c>
      <c r="AN36" s="69">
        <f t="shared" si="4"/>
        <v>185.18</v>
      </c>
      <c r="AO36" s="69">
        <f>SUM(AO10,AO16,AO22:AO35)</f>
        <v>18908.104</v>
      </c>
      <c r="AP36" s="69">
        <f>SUM(AP10,AP16,AP22:AP35)</f>
        <v>5103.18</v>
      </c>
      <c r="AQ36" s="69">
        <f>SUM(AO36:AP36)</f>
        <v>24011.284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20.8</v>
      </c>
      <c r="H37" s="71"/>
      <c r="I37" s="71">
        <v>21.8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16.2</v>
      </c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62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64</v>
      </c>
      <c r="AN41" s="4"/>
    </row>
    <row r="42" spans="2:43" ht="30.75">
      <c r="B42" s="83"/>
      <c r="C42" s="15"/>
      <c r="D42" s="89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2014-04-11T17:50:22Z</cp:lastPrinted>
  <dcterms:created xsi:type="dcterms:W3CDTF">2008-10-21T17:58:04Z</dcterms:created>
  <dcterms:modified xsi:type="dcterms:W3CDTF">2014-05-29T14:11:40Z</dcterms:modified>
  <cp:category/>
  <cp:version/>
  <cp:contentType/>
  <cp:contentStatus/>
</cp:coreProperties>
</file>