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<sst xmlns="http://schemas.openxmlformats.org/spreadsheetml/2006/main" count="348" uniqueCount="67">
  <si>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</si>
  <si>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</si>
  <si>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</si>
  <si>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</si>
  <si>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</si>
  <si>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</si>
  <si>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</si>
  <si>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</si>
  <si>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</si>
  <si>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</si>
  <si>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</si>
  <si>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</si>
  <si>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</si>
  <si>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</si>
  <si>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</si>
  <si>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</si>
  <si>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</si>
  <si>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</si>
  <si>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</si>
  <si>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</si>
  <si>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</si>
  <si>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</si>
  <si>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</si>
  <si>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</si>
  <si>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</si>
  <si>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</si>
  <si>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</si>
  <si>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</si>
  <si>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</si>
  <si>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</si>
  <si>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</si>
  <si>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</si>
  <si>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</si>
  <si>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</si>
  <si>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</si>
  <si>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</si>
  <si>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</si>
  <si>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</si>
  <si>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</si>
  <si>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</si>
  <si>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</si>
  <si>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</si>
  <si>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</si>
  <si>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</si>
  <si>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</si>
  <si>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</si>
  <si>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</si>
  <si>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</si>
  <si>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</si>
  <si>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</si>
  <si>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</si>
  <si>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</si>
  <si>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</si>
  <si>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</si>
  <si>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</si>
  <si>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</si>
  <si>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</si>
  <si>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</si>
  <si>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</si>
  <si>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</si>
  <si>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</si>
  <si>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</si>
  <si>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</si>
  <si>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</si>
  <si>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 xml:space="preserve">        Fecha  : 27/04/2011</t>
  </si>
  <si>
    <t>Callao, 28 de  Abril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</si>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</sst>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W1">
      <selection activeCell="AU21" sqref="AU2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10.28125" style="0" customWidth="1"/>
    <col min="5" max="5" width="7.421875" style="0" customWidth="1"/>
    <col min="6" max="6" width="6.57421875" style="0" customWidth="1"/>
    <col min="7" max="7" width="8.00390625" style="0" customWidth="1"/>
    <col min="8" max="8" width="6.28125" style="0" customWidth="1"/>
    <col min="9" max="9" width="9.421875" style="0" customWidth="1"/>
    <col min="10" max="10" width="7.421875" style="0" customWidth="1"/>
    <col min="11" max="11" width="9.57421875" style="0" customWidth="1"/>
    <col min="12" max="12" width="6.57421875" style="0" customWidth="1"/>
    <col min="13" max="13" width="6.140625" style="0" customWidth="1"/>
    <col min="14" max="14" width="6.00390625" style="0" customWidth="1"/>
    <col min="15" max="15" width="9.28125" style="0" customWidth="1"/>
    <col min="16" max="16" width="8.28125" style="0" customWidth="1"/>
    <col min="17" max="17" width="8.7109375" style="0" customWidth="1"/>
    <col min="18" max="18" width="8.8515625" style="0" customWidth="1"/>
    <col min="19" max="19" width="7.7109375" style="0" customWidth="1"/>
    <col min="20" max="20" width="8.28125" style="0" customWidth="1"/>
    <col min="21" max="21" width="7.00390625" style="0" customWidth="1"/>
    <col min="22" max="22" width="9.421875" style="0" customWidth="1"/>
    <col min="23" max="23" width="10.00390625" style="0" customWidth="1"/>
    <col min="24" max="24" width="9.140625" style="0" customWidth="1"/>
    <col min="25" max="25" width="9.28125" style="0" customWidth="1"/>
    <col min="26" max="26" width="8.8515625" style="0" customWidth="1"/>
    <col min="27" max="27" width="10.00390625" style="0" customWidth="1"/>
    <col min="28" max="28" width="7.140625" style="0" customWidth="1"/>
    <col min="29" max="29" width="10.1406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59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64</v>
      </c>
      <c r="AP6" s="93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2"/>
      <c r="E8" s="86" t="s">
        <v>6</v>
      </c>
      <c r="F8" s="82"/>
      <c r="G8" s="83" t="s">
        <v>7</v>
      </c>
      <c r="H8" s="87"/>
      <c r="I8" s="80" t="s">
        <v>8</v>
      </c>
      <c r="J8" s="88"/>
      <c r="K8" s="86" t="s">
        <v>9</v>
      </c>
      <c r="L8" s="82"/>
      <c r="M8" s="86" t="s">
        <v>10</v>
      </c>
      <c r="N8" s="88"/>
      <c r="O8" s="80" t="s">
        <v>11</v>
      </c>
      <c r="P8" s="82"/>
      <c r="Q8" s="80" t="s">
        <v>12</v>
      </c>
      <c r="R8" s="82"/>
      <c r="S8" s="80" t="s">
        <v>13</v>
      </c>
      <c r="T8" s="82"/>
      <c r="U8" s="80" t="s">
        <v>14</v>
      </c>
      <c r="V8" s="82"/>
      <c r="W8" s="83" t="s">
        <v>15</v>
      </c>
      <c r="X8" s="84"/>
      <c r="Y8" s="83" t="s">
        <v>16</v>
      </c>
      <c r="Z8" s="84"/>
      <c r="AA8" s="83" t="s">
        <v>17</v>
      </c>
      <c r="AB8" s="84"/>
      <c r="AC8" s="80" t="s">
        <v>18</v>
      </c>
      <c r="AD8" s="81"/>
      <c r="AE8" s="89" t="s">
        <v>19</v>
      </c>
      <c r="AF8" s="90"/>
      <c r="AG8" s="89" t="s">
        <v>20</v>
      </c>
      <c r="AH8" s="90"/>
      <c r="AI8" s="96" t="s">
        <v>58</v>
      </c>
      <c r="AJ8" s="90"/>
      <c r="AK8" s="89" t="s">
        <v>21</v>
      </c>
      <c r="AL8" s="95"/>
      <c r="AM8" s="80" t="s">
        <v>22</v>
      </c>
      <c r="AN8" s="88"/>
      <c r="AO8" s="91" t="s">
        <v>23</v>
      </c>
      <c r="AP8" s="92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2985</v>
      </c>
      <c r="E10" s="28">
        <v>0</v>
      </c>
      <c r="F10" s="28">
        <v>0</v>
      </c>
      <c r="G10" s="28">
        <v>0</v>
      </c>
      <c r="H10" s="28">
        <v>0</v>
      </c>
      <c r="I10" s="28">
        <v>9604</v>
      </c>
      <c r="J10" s="28">
        <v>224</v>
      </c>
      <c r="K10" s="28">
        <v>843</v>
      </c>
      <c r="L10" s="28">
        <v>0</v>
      </c>
      <c r="M10" s="28">
        <v>0</v>
      </c>
      <c r="N10" s="28">
        <v>0</v>
      </c>
      <c r="O10" s="28">
        <v>890</v>
      </c>
      <c r="P10" s="28">
        <v>397</v>
      </c>
      <c r="Q10" s="28">
        <v>2585</v>
      </c>
      <c r="R10" s="28">
        <v>4921</v>
      </c>
      <c r="S10" s="28">
        <v>510</v>
      </c>
      <c r="T10" s="28">
        <v>3699</v>
      </c>
      <c r="U10" s="28">
        <v>0</v>
      </c>
      <c r="V10" s="28">
        <v>2167</v>
      </c>
      <c r="W10" s="28">
        <v>8465</v>
      </c>
      <c r="X10" s="28">
        <v>2034</v>
      </c>
      <c r="Y10" s="28">
        <v>8296</v>
      </c>
      <c r="Z10" s="28">
        <v>1320</v>
      </c>
      <c r="AA10" s="28">
        <v>5870</v>
      </c>
      <c r="AB10" s="28">
        <v>0</v>
      </c>
      <c r="AC10" s="28">
        <v>9188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46251</v>
      </c>
      <c r="AP10" s="28">
        <f>SUMIF($C$9:$AN$9,"I.Mad",C10:AN10)</f>
        <v>17747</v>
      </c>
      <c r="AQ10" s="28">
        <f>SUM(AO10:AP10)</f>
        <v>63998</v>
      </c>
    </row>
    <row r="11" spans="2:43" ht="20.25">
      <c r="B11" s="29" t="s">
        <v>28</v>
      </c>
      <c r="C11" s="30" t="s">
        <v>29</v>
      </c>
      <c r="D11" s="30">
        <v>103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51</v>
      </c>
      <c r="J11" s="30">
        <v>6</v>
      </c>
      <c r="K11" s="30">
        <v>2</v>
      </c>
      <c r="L11" s="30" t="s">
        <v>29</v>
      </c>
      <c r="M11" s="30" t="s">
        <v>29</v>
      </c>
      <c r="N11" s="30" t="s">
        <v>29</v>
      </c>
      <c r="O11" s="30">
        <v>4</v>
      </c>
      <c r="P11" s="30">
        <v>11</v>
      </c>
      <c r="Q11" s="30">
        <v>14</v>
      </c>
      <c r="R11" s="30">
        <v>92</v>
      </c>
      <c r="S11" s="30">
        <v>2</v>
      </c>
      <c r="T11" s="30">
        <v>54</v>
      </c>
      <c r="U11" s="30" t="s">
        <v>29</v>
      </c>
      <c r="V11" s="30">
        <v>28</v>
      </c>
      <c r="W11" s="30">
        <v>30</v>
      </c>
      <c r="X11" s="30">
        <v>24</v>
      </c>
      <c r="Y11" s="30">
        <v>50</v>
      </c>
      <c r="Z11" s="30">
        <v>15</v>
      </c>
      <c r="AA11" s="30">
        <v>21</v>
      </c>
      <c r="AB11" s="30" t="s">
        <v>29</v>
      </c>
      <c r="AC11" s="30">
        <v>27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201</v>
      </c>
      <c r="AP11" s="28">
        <f>SUMIF($C$9:$AN$9,"I.Mad",C11:AN11)</f>
        <v>333</v>
      </c>
      <c r="AQ11" s="28">
        <f>SUM(AO11:AP11)</f>
        <v>534</v>
      </c>
    </row>
    <row r="12" spans="2:43" ht="20.25">
      <c r="B12" s="29" t="s">
        <v>30</v>
      </c>
      <c r="C12" s="30" t="s">
        <v>29</v>
      </c>
      <c r="D12" s="30">
        <v>26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15</v>
      </c>
      <c r="J12" s="28" t="s">
        <v>66</v>
      </c>
      <c r="K12" s="30">
        <v>2</v>
      </c>
      <c r="L12" s="30" t="s">
        <v>29</v>
      </c>
      <c r="M12" s="30" t="s">
        <v>29</v>
      </c>
      <c r="N12" s="30" t="s">
        <v>29</v>
      </c>
      <c r="O12" s="30">
        <v>3</v>
      </c>
      <c r="P12" s="30">
        <v>2</v>
      </c>
      <c r="Q12" s="30">
        <v>1</v>
      </c>
      <c r="R12" s="30">
        <v>12</v>
      </c>
      <c r="S12" s="28" t="s">
        <v>66</v>
      </c>
      <c r="T12" s="30">
        <v>11</v>
      </c>
      <c r="U12" s="30" t="s">
        <v>29</v>
      </c>
      <c r="V12" s="30">
        <v>8</v>
      </c>
      <c r="W12" s="30">
        <v>7</v>
      </c>
      <c r="X12" s="30">
        <v>5</v>
      </c>
      <c r="Y12" s="30">
        <v>10</v>
      </c>
      <c r="Z12" s="30">
        <v>1</v>
      </c>
      <c r="AA12" s="30">
        <v>6</v>
      </c>
      <c r="AB12" s="30" t="s">
        <v>29</v>
      </c>
      <c r="AC12" s="30">
        <v>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53</v>
      </c>
      <c r="AP12" s="28">
        <f>SUMIF($C$9:$AN$9,"I.Mad",C12:AN12)</f>
        <v>65</v>
      </c>
      <c r="AQ12" s="28">
        <f>SUM(AO12:AP12)</f>
        <v>118</v>
      </c>
    </row>
    <row r="13" spans="2:43" ht="20.25">
      <c r="B13" s="29" t="s">
        <v>31</v>
      </c>
      <c r="C13" s="30" t="s">
        <v>29</v>
      </c>
      <c r="D13" s="30">
        <v>0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25</v>
      </c>
      <c r="J13" s="30" t="s">
        <v>29</v>
      </c>
      <c r="K13" s="30">
        <v>20</v>
      </c>
      <c r="L13" s="30" t="s">
        <v>29</v>
      </c>
      <c r="M13" s="30" t="s">
        <v>29</v>
      </c>
      <c r="N13" s="30" t="s">
        <v>29</v>
      </c>
      <c r="O13" s="30">
        <v>57</v>
      </c>
      <c r="P13" s="30">
        <v>27</v>
      </c>
      <c r="Q13" s="30">
        <v>10</v>
      </c>
      <c r="R13" s="30">
        <v>24</v>
      </c>
      <c r="S13" s="30" t="s">
        <v>29</v>
      </c>
      <c r="T13" s="30">
        <v>17</v>
      </c>
      <c r="U13" s="30" t="s">
        <v>29</v>
      </c>
      <c r="V13" s="30">
        <v>2</v>
      </c>
      <c r="W13" s="30">
        <v>5</v>
      </c>
      <c r="X13" s="30">
        <v>20</v>
      </c>
      <c r="Y13" s="30">
        <v>6</v>
      </c>
      <c r="Z13" s="30">
        <v>8</v>
      </c>
      <c r="AA13" s="30">
        <v>3</v>
      </c>
      <c r="AB13" s="30" t="s">
        <v>29</v>
      </c>
      <c r="AC13" s="30">
        <v>7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>
        <v>16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12.5</v>
      </c>
      <c r="J14" s="59" t="s">
        <v>29</v>
      </c>
      <c r="K14" s="59">
        <v>12.5</v>
      </c>
      <c r="L14" s="59" t="s">
        <v>29</v>
      </c>
      <c r="M14" s="59" t="s">
        <v>29</v>
      </c>
      <c r="N14" s="59" t="s">
        <v>29</v>
      </c>
      <c r="O14" s="59">
        <v>11.5</v>
      </c>
      <c r="P14" s="59">
        <v>12</v>
      </c>
      <c r="Q14" s="59">
        <v>12.5</v>
      </c>
      <c r="R14" s="59">
        <v>12</v>
      </c>
      <c r="S14" s="59" t="s">
        <v>29</v>
      </c>
      <c r="T14" s="59">
        <v>12</v>
      </c>
      <c r="U14" s="59" t="s">
        <v>29</v>
      </c>
      <c r="V14" s="59">
        <v>13</v>
      </c>
      <c r="W14" s="59">
        <v>13</v>
      </c>
      <c r="X14" s="59">
        <v>12.5</v>
      </c>
      <c r="Y14" s="59">
        <v>12.5</v>
      </c>
      <c r="Z14" s="59">
        <v>12.5</v>
      </c>
      <c r="AA14" s="59">
        <v>13.5</v>
      </c>
      <c r="AB14" s="59" t="s">
        <v>29</v>
      </c>
      <c r="AC14" s="59">
        <v>13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/>
      <c r="D22" s="54"/>
      <c r="E22" s="54"/>
      <c r="F22" s="54"/>
      <c r="G22" s="54"/>
      <c r="H22" s="54"/>
      <c r="I22" s="54">
        <v>59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778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837</v>
      </c>
      <c r="AP22" s="28">
        <f aca="true" t="shared" si="1" ref="AP22:AP35">SUMIF($C$9:$AN$9,"I.Mad",C22:AN22)</f>
        <v>0</v>
      </c>
      <c r="AQ22" s="28">
        <f aca="true" t="shared" si="2" ref="AQ22:AQ35">SUM(AO22:AP22)</f>
        <v>837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>
        <v>171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223</v>
      </c>
      <c r="AP23" s="28">
        <f t="shared" si="1"/>
        <v>0</v>
      </c>
      <c r="AQ23" s="28">
        <f t="shared" si="2"/>
        <v>223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2985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9834</v>
      </c>
      <c r="J36" s="28">
        <f t="shared" si="3"/>
        <v>224</v>
      </c>
      <c r="K36" s="28">
        <f t="shared" si="3"/>
        <v>843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890</v>
      </c>
      <c r="P36" s="28">
        <f t="shared" si="3"/>
        <v>397</v>
      </c>
      <c r="Q36" s="28">
        <f t="shared" si="3"/>
        <v>2585</v>
      </c>
      <c r="R36" s="28">
        <f t="shared" si="3"/>
        <v>4921</v>
      </c>
      <c r="S36" s="28">
        <f t="shared" si="3"/>
        <v>510</v>
      </c>
      <c r="T36" s="28">
        <f t="shared" si="3"/>
        <v>3699</v>
      </c>
      <c r="U36" s="28">
        <f t="shared" si="3"/>
        <v>0</v>
      </c>
      <c r="V36" s="28">
        <f t="shared" si="3"/>
        <v>2167</v>
      </c>
      <c r="W36" s="28">
        <f t="shared" si="3"/>
        <v>8465</v>
      </c>
      <c r="X36" s="28">
        <f t="shared" si="3"/>
        <v>2034</v>
      </c>
      <c r="Y36" s="28">
        <f t="shared" si="3"/>
        <v>9126</v>
      </c>
      <c r="Z36" s="28">
        <f t="shared" si="3"/>
        <v>1320</v>
      </c>
      <c r="AA36" s="28">
        <f t="shared" si="3"/>
        <v>5870</v>
      </c>
      <c r="AB36" s="28">
        <f t="shared" si="3"/>
        <v>0</v>
      </c>
      <c r="AC36" s="28">
        <f t="shared" si="3"/>
        <v>9188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47311</v>
      </c>
      <c r="AP36" s="28">
        <f>SUM(AP10,AP16,AP22:AP35)</f>
        <v>17747</v>
      </c>
      <c r="AQ36" s="28">
        <f>SUM(AO36:AP36)</f>
        <v>65058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18.6</v>
      </c>
      <c r="H37" s="62"/>
      <c r="I37" s="62">
        <v>21.3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2011-04-28T19:56:39Z</dcterms:modified>
  <cp:category/>
  <cp:version/>
  <cp:contentType/>
  <cp:contentStatus/>
</cp:coreProperties>
</file>