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710" windowHeight="8265" activeTab="0"/>
  </bookViews>
  <sheets>
    <sheet name="A" sheetId="1" r:id="rId1"/>
  </sheets>
  <definedNames>
    <definedName name="_xlnm.Print_Area" localSheetId="0">'A'!$B$2:$AQ$41</definedName>
  </definedNames>
  <calcPr fullCalcOnLoad="1"/>
</workbook>
</file>

<file path=xl/sharedStrings.xml><?xml version="1.0" encoding="utf-8"?>
<sst xmlns="http://schemas.openxmlformats.org/spreadsheetml/2006/main" count="407" uniqueCount="66">
  <si>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</si>
  <si>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</si>
  <si>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</si>
  <si>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</si>
  <si>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</si>
  <si>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</si>
  <si>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</si>
  <si>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</si>
  <si>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</si>
  <si>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</si>
  <si>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</si>
  <si>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</si>
  <si>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</si>
  <si>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</si>
  <si>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</si>
  <si>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</si>
  <si>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</si>
  <si>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</si>
  <si>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</si>
  <si>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</si>
  <si>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</si>
  <si>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</si>
  <si>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</si>
  <si>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</si>
  <si>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</si>
  <si>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</si>
  <si>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</si>
  <si>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</si>
  <si>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</si>
  <si>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</si>
  <si>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</si>
  <si>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</si>
  <si>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</si>
  <si>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</si>
  <si>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</si>
  <si>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</si>
  <si>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</si>
  <si>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</si>
  <si>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</si>
  <si>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</si>
  <si>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</si>
  <si>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</si>
  <si>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</si>
  <si>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</si>
  <si>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</si>
  <si>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</si>
  <si>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</si>
  <si>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</si>
  <si>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</si>
  <si>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</si>
  <si>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</si>
  <si>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</si>
  <si>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</si>
  <si>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</si>
  <si>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</si>
  <si>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</si>
  <si>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 xml:space="preserve"> R.M.N° 099-2011-PRODUCE,  </t>
  </si>
  <si>
    <t>AGUJILLA</t>
  </si>
  <si>
    <t xml:space="preserve"> R.M.N°185-2011-PRODUCE  </t>
  </si>
  <si>
    <t xml:space="preserve"> R.M.N°303-2011-PRODUCE,</t>
  </si>
  <si>
    <r>
      <t xml:space="preserve"> MBC/</t>
    </r>
    <r>
      <rPr>
        <sz val="12"/>
        <rFont val="Trebuchet MS"/>
        <family val="2"/>
      </rPr>
      <t>mfm, eda.</t>
    </r>
  </si>
  <si>
    <t>MALAGUA</t>
  </si>
  <si>
    <t xml:space="preserve">        Fecha  : 27/03/2012</t>
  </si>
  <si>
    <t>BONITO</t>
  </si>
  <si>
    <t>Callao, 28 de Marzo del 2012</t>
  </si>
  <si>
    <t xml:space="preserve">           Atención: Sr. José  Urquizo Maggia</t>
  </si>
</sst>
</file>

<file path=xl/styles.xml><?xml version="1.0" encoding="utf-8"?>
<styleSheet xmlns="http://schemas.openxmlformats.org/spreadsheetml/2006/main">
  <numFmts count="2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4" borderId="0" applyNumberFormat="0" applyBorder="0" applyAlignment="0" applyProtection="0"/>
    <xf numFmtId="0" fontId="23" fillId="16" borderId="1" applyNumberFormat="0" applyAlignment="0" applyProtection="0"/>
    <xf numFmtId="0" fontId="24" fillId="1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27" fillId="7" borderId="1" applyNumberFormat="0" applyAlignment="0" applyProtection="0"/>
    <xf numFmtId="172" fontId="0" fillId="0" borderId="0" applyFont="0" applyFill="0" applyBorder="0" applyAlignment="0" applyProtection="0"/>
    <xf numFmtId="0" fontId="28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0" fillId="16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25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24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24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25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24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24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3" fontId="5" fillId="0" borderId="0" xfId="0" applyNumberFormat="1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9" xfId="0" applyFont="1" applyFill="1" applyBorder="1" applyAlignment="1">
      <alignment horizontal="center"/>
    </xf>
    <xf numFmtId="20" fontId="5" fillId="0" borderId="0" xfId="0" applyNumberFormat="1" applyFont="1" applyAlignment="1" quotePrefix="1">
      <alignment horizontal="right"/>
    </xf>
    <xf numFmtId="0" fontId="0" fillId="0" borderId="11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64" zoomScaleNormal="64" zoomScalePageLayoutView="0" workbookViewId="0" topLeftCell="A1">
      <selection activeCell="B2" sqref="B2:AQ41"/>
    </sheetView>
  </sheetViews>
  <sheetFormatPr defaultColWidth="11.421875" defaultRowHeight="12.75"/>
  <cols>
    <col min="2" max="2" width="20.00390625" style="0" customWidth="1"/>
    <col min="3" max="40" width="7.28125" style="0" customWidth="1"/>
    <col min="41" max="43" width="9.5742187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96" t="s">
        <v>65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</row>
    <row r="3" spans="2:43" ht="15">
      <c r="B3" s="96" t="s">
        <v>1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3" t="s">
        <v>55</v>
      </c>
      <c r="AN4" s="99"/>
      <c r="AO4" s="99"/>
      <c r="AP4" s="99"/>
      <c r="AQ4" s="99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5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82"/>
      <c r="AP5" s="82"/>
      <c r="AQ5" s="82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5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3" t="s">
        <v>62</v>
      </c>
      <c r="AP6" s="83"/>
      <c r="AQ6" s="84"/>
    </row>
    <row r="7" spans="2:43" ht="18">
      <c r="B7" s="11" t="s">
        <v>3</v>
      </c>
      <c r="C7" s="12" t="s">
        <v>59</v>
      </c>
      <c r="D7" s="13"/>
      <c r="E7" s="13"/>
      <c r="F7" s="13"/>
      <c r="G7" s="14"/>
      <c r="H7" s="12" t="s">
        <v>58</v>
      </c>
      <c r="I7" s="13"/>
      <c r="J7" s="13"/>
      <c r="K7" s="15"/>
      <c r="L7" s="10"/>
      <c r="M7" s="12" t="s">
        <v>0</v>
      </c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97" t="s">
        <v>5</v>
      </c>
      <c r="D8" s="86"/>
      <c r="E8" s="97" t="s">
        <v>6</v>
      </c>
      <c r="F8" s="86"/>
      <c r="G8" s="94" t="s">
        <v>7</v>
      </c>
      <c r="H8" s="98"/>
      <c r="I8" s="85" t="s">
        <v>8</v>
      </c>
      <c r="J8" s="91"/>
      <c r="K8" s="97" t="s">
        <v>9</v>
      </c>
      <c r="L8" s="86"/>
      <c r="M8" s="97" t="s">
        <v>10</v>
      </c>
      <c r="N8" s="91"/>
      <c r="O8" s="85" t="s">
        <v>11</v>
      </c>
      <c r="P8" s="86"/>
      <c r="Q8" s="85" t="s">
        <v>12</v>
      </c>
      <c r="R8" s="86"/>
      <c r="S8" s="85" t="s">
        <v>13</v>
      </c>
      <c r="T8" s="86"/>
      <c r="U8" s="85" t="s">
        <v>14</v>
      </c>
      <c r="V8" s="86"/>
      <c r="W8" s="94" t="s">
        <v>15</v>
      </c>
      <c r="X8" s="95"/>
      <c r="Y8" s="94" t="s">
        <v>16</v>
      </c>
      <c r="Z8" s="95"/>
      <c r="AA8" s="94" t="s">
        <v>17</v>
      </c>
      <c r="AB8" s="95"/>
      <c r="AC8" s="85" t="s">
        <v>18</v>
      </c>
      <c r="AD8" s="87"/>
      <c r="AE8" s="88" t="s">
        <v>19</v>
      </c>
      <c r="AF8" s="89"/>
      <c r="AG8" s="88" t="s">
        <v>20</v>
      </c>
      <c r="AH8" s="89"/>
      <c r="AI8" s="90" t="s">
        <v>54</v>
      </c>
      <c r="AJ8" s="89"/>
      <c r="AK8" s="88" t="s">
        <v>21</v>
      </c>
      <c r="AL8" s="100"/>
      <c r="AM8" s="85" t="s">
        <v>22</v>
      </c>
      <c r="AN8" s="91"/>
      <c r="AO8" s="92" t="s">
        <v>23</v>
      </c>
      <c r="AP8" s="93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140</v>
      </c>
      <c r="AN10" s="28">
        <v>0</v>
      </c>
      <c r="AO10" s="28">
        <f>SUMIF($C$9:$AN$9,"Ind",C10:AN10)</f>
        <v>140</v>
      </c>
      <c r="AP10" s="28">
        <f>SUMIF($C$9:$AN$9,"I.Mad",C10:AN10)</f>
        <v>0</v>
      </c>
      <c r="AQ10" s="28">
        <f>SUM(AO10:AP10)</f>
        <v>140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30" t="s">
        <v>29</v>
      </c>
      <c r="AC11" s="30" t="s">
        <v>29</v>
      </c>
      <c r="AD11" s="3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>
        <v>5</v>
      </c>
      <c r="AN11" s="30" t="s">
        <v>29</v>
      </c>
      <c r="AO11" s="28">
        <f>SUMIF($C$9:$AN$9,"Ind",C11:AN11)</f>
        <v>5</v>
      </c>
      <c r="AP11" s="28">
        <f>SUMIF($C$9:$AN$9,"I.Mad",C11:AN11)</f>
        <v>0</v>
      </c>
      <c r="AQ11" s="28">
        <f>SUM(AO11:AP11)</f>
        <v>5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30" t="s">
        <v>29</v>
      </c>
      <c r="AC12" s="30" t="s">
        <v>29</v>
      </c>
      <c r="AD12" s="3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>
        <v>4</v>
      </c>
      <c r="AN12" s="30" t="s">
        <v>29</v>
      </c>
      <c r="AO12" s="28">
        <f>SUMIF($C$9:$AN$9,"Ind",C12:AN12)</f>
        <v>4</v>
      </c>
      <c r="AP12" s="28">
        <f>SUMIF($C$9:$AN$9,"I.Mad",C12:AN12)</f>
        <v>0</v>
      </c>
      <c r="AQ12" s="28">
        <f>SUM(AO12:AP12)</f>
        <v>4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30" t="s">
        <v>29</v>
      </c>
      <c r="AC13" s="30" t="s">
        <v>29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>
        <v>1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59" t="s">
        <v>29</v>
      </c>
      <c r="J14" s="59" t="s">
        <v>29</v>
      </c>
      <c r="K14" s="59" t="s">
        <v>29</v>
      </c>
      <c r="L14" s="59" t="s">
        <v>29</v>
      </c>
      <c r="M14" s="59" t="s">
        <v>29</v>
      </c>
      <c r="N14" s="59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 t="s">
        <v>29</v>
      </c>
      <c r="X14" s="59" t="s">
        <v>29</v>
      </c>
      <c r="Y14" s="59" t="s">
        <v>29</v>
      </c>
      <c r="Z14" s="59" t="s">
        <v>29</v>
      </c>
      <c r="AA14" s="59" t="s">
        <v>29</v>
      </c>
      <c r="AB14" s="59" t="s">
        <v>29</v>
      </c>
      <c r="AC14" s="59" t="s">
        <v>29</v>
      </c>
      <c r="AD14" s="59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>
        <v>13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56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>
        <v>290</v>
      </c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>
        <v>888</v>
      </c>
      <c r="Z22" s="54"/>
      <c r="AA22" s="54"/>
      <c r="AB22" s="54"/>
      <c r="AC22" s="30">
        <v>732</v>
      </c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1910</v>
      </c>
      <c r="AP22" s="28">
        <f aca="true" t="shared" si="1" ref="AP22:AP35">SUMIF($C$9:$AN$9,"I.Mad",C22:AN22)</f>
        <v>0</v>
      </c>
      <c r="AQ22" s="28">
        <f aca="true" t="shared" si="2" ref="AQ22:AQ35">SUM(AO22:AP22)</f>
        <v>1910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>
        <v>4</v>
      </c>
      <c r="Z23" s="54"/>
      <c r="AA23" s="54"/>
      <c r="AB23" s="54"/>
      <c r="AC23" s="30">
        <v>2</v>
      </c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6</v>
      </c>
      <c r="AP23" s="28">
        <f t="shared" si="1"/>
        <v>0</v>
      </c>
      <c r="AQ23" s="28">
        <f t="shared" si="2"/>
        <v>6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61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63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>
        <v>26</v>
      </c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26</v>
      </c>
      <c r="AP31" s="28">
        <f t="shared" si="1"/>
        <v>0</v>
      </c>
      <c r="AQ31" s="28">
        <f t="shared" si="2"/>
        <v>26</v>
      </c>
    </row>
    <row r="32" spans="2:43" ht="20.25">
      <c r="B32" s="29" t="s">
        <v>46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47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48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57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49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290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892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760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140</v>
      </c>
      <c r="AN36" s="28">
        <f t="shared" si="3"/>
        <v>0</v>
      </c>
      <c r="AO36" s="28">
        <f>SUM(AO10,AO16,AO22:AO35)</f>
        <v>2082</v>
      </c>
      <c r="AP36" s="28">
        <f>SUM(AP10,AP16,AP22:AP35)</f>
        <v>0</v>
      </c>
      <c r="AQ36" s="28">
        <f>SUM(AO36:AP36)</f>
        <v>2082</v>
      </c>
    </row>
    <row r="37" spans="2:43" ht="22.5" customHeight="1">
      <c r="B37" s="27" t="s">
        <v>50</v>
      </c>
      <c r="C37" s="62">
        <v>23.07</v>
      </c>
      <c r="D37" s="62"/>
      <c r="E37" s="62"/>
      <c r="F37" s="62"/>
      <c r="G37" s="62">
        <v>18.27</v>
      </c>
      <c r="H37" s="62"/>
      <c r="I37" s="62">
        <v>21.6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>
        <v>19.37</v>
      </c>
      <c r="V37" s="62"/>
      <c r="W37" s="62"/>
      <c r="X37" s="62"/>
      <c r="Y37" s="62">
        <v>19.57</v>
      </c>
      <c r="Z37" s="62"/>
      <c r="AA37" s="62"/>
      <c r="AB37" s="62"/>
      <c r="AC37" s="62">
        <v>22.67</v>
      </c>
      <c r="AD37" s="62"/>
      <c r="AE37" s="62"/>
      <c r="AF37" s="62"/>
      <c r="AG37" s="62"/>
      <c r="AH37" s="62"/>
      <c r="AI37" s="62"/>
      <c r="AJ37" s="62"/>
      <c r="AK37" s="62">
        <v>16.8</v>
      </c>
      <c r="AL37" s="62"/>
      <c r="AM37" s="63">
        <v>16.87</v>
      </c>
      <c r="AN37" s="64"/>
      <c r="AO37" s="65"/>
      <c r="AP37" s="65"/>
      <c r="AQ37" s="66"/>
    </row>
    <row r="38" spans="2:43" ht="15.75">
      <c r="B38" s="67" t="s">
        <v>51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52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53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60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64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  <mergeCell ref="I8:J8"/>
    <mergeCell ref="AO8:AP8"/>
    <mergeCell ref="Q8:R8"/>
    <mergeCell ref="U8:V8"/>
    <mergeCell ref="W8:X8"/>
    <mergeCell ref="AA8:AB8"/>
    <mergeCell ref="Y8:Z8"/>
    <mergeCell ref="O8:P8"/>
    <mergeCell ref="AO5:AQ5"/>
    <mergeCell ref="AO6:AQ6"/>
    <mergeCell ref="S8:T8"/>
    <mergeCell ref="AC8:AD8"/>
    <mergeCell ref="AG8:AH8"/>
    <mergeCell ref="AI8:AJ8"/>
    <mergeCell ref="AE8:AF8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2012-03-28T17:40:04Z</cp:lastPrinted>
  <dcterms:created xsi:type="dcterms:W3CDTF">2008-10-21T17:58:04Z</dcterms:created>
  <dcterms:modified xsi:type="dcterms:W3CDTF">2012-03-28T17:40:16Z</dcterms:modified>
  <cp:category/>
  <cp:version/>
  <cp:contentType/>
  <cp:contentStatus/>
</cp:coreProperties>
</file>