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30" windowHeight="64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<sst xmlns="http://schemas.openxmlformats.org/spreadsheetml/2006/main" count="374" uniqueCount="65">
  <si>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</si>
  <si>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</si>
  <si>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</si>
  <si>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</si>
  <si>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</si>
  <si>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</si>
  <si>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</si>
  <si>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</si>
  <si>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</si>
  <si>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</si>
  <si>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</si>
  <si>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</si>
  <si>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</si>
  <si>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</si>
  <si>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</si>
  <si>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</si>
  <si>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</si>
  <si>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</si>
  <si>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</si>
  <si>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</si>
  <si>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</si>
  <si>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</si>
  <si>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</si>
  <si>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</si>
  <si>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</si>
  <si>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</si>
  <si>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</si>
  <si>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</si>
  <si>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</si>
  <si>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</si>
  <si>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</si>
  <si>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</si>
  <si>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</si>
  <si>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</si>
  <si>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</si>
  <si>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</si>
  <si>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</si>
  <si>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</si>
  <si>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</si>
  <si>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</si>
  <si>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</si>
  <si>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</si>
  <si>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</si>
  <si>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</si>
  <si>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</si>
  <si>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</si>
  <si>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</si>
  <si>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</si>
  <si>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</si>
  <si>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</si>
  <si>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</si>
  <si>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</si>
  <si>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</si>
  <si>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</si>
  <si>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</si>
  <si>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</si>
  <si>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</si>
  <si>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</si>
  <si>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</si>
  <si>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</si>
  <si>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</si>
  <si>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27/02/2009</t>
  </si>
  <si>
    <t xml:space="preserve"> R.M.N°542-2008-PRODUCE, R.M.N°817-2008-PRODUCE, R.M.N°069-2008-PRODUCE</t>
  </si>
  <si>
    <t xml:space="preserve">           Atención:  Econ. Elena Conterno Martinelli  </t>
  </si>
  <si>
    <t>Callao, 02 de Marzo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</si>
</sst>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28" width="7.28125" style="0" customWidth="1"/>
    <col min="29" max="35" width="7.140625" style="0" customWidth="1"/>
    <col min="36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61</v>
      </c>
      <c r="AM6" s="82"/>
      <c r="AN6" s="83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6" t="s">
        <v>6</v>
      </c>
      <c r="D8" s="86"/>
      <c r="E8" s="96" t="s">
        <v>7</v>
      </c>
      <c r="F8" s="86"/>
      <c r="G8" s="87" t="s">
        <v>8</v>
      </c>
      <c r="H8" s="97"/>
      <c r="I8" s="85" t="s">
        <v>9</v>
      </c>
      <c r="J8" s="92"/>
      <c r="K8" s="96" t="s">
        <v>10</v>
      </c>
      <c r="L8" s="86"/>
      <c r="M8" s="96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8"/>
      <c r="AF8" s="93" t="s">
        <v>21</v>
      </c>
      <c r="AG8" s="98"/>
      <c r="AH8" s="93" t="s">
        <v>22</v>
      </c>
      <c r="AI8" s="94"/>
      <c r="AJ8" s="85" t="s">
        <v>23</v>
      </c>
      <c r="AK8" s="92"/>
      <c r="AL8" s="89" t="s">
        <v>24</v>
      </c>
      <c r="AM8" s="90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617</v>
      </c>
      <c r="AK10" s="30">
        <v>308</v>
      </c>
      <c r="AL10" s="30">
        <f>SUMIF($C$9:$AK$9,"Ind",C10:AK10)</f>
        <v>617</v>
      </c>
      <c r="AM10" s="30">
        <f>SUMIF($C$9:$AK$9,"I.Mad",C10:AK10)</f>
        <v>308</v>
      </c>
      <c r="AN10" s="30">
        <f>SUM(AL10:AM10)</f>
        <v>925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9</v>
      </c>
      <c r="AK11" s="30">
        <v>5</v>
      </c>
      <c r="AL11" s="30">
        <f>SUMIF($C$9:$AK$9,"Ind",C11:AK11)</f>
        <v>9</v>
      </c>
      <c r="AM11" s="30">
        <f>SUMIF($C$9:$AK$9,"I.Mad",C11:AK11)</f>
        <v>5</v>
      </c>
      <c r="AN11" s="30">
        <f>SUM(AL11:AM11)</f>
        <v>14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>
        <v>4</v>
      </c>
      <c r="AK12" s="30">
        <v>2</v>
      </c>
      <c r="AL12" s="30">
        <f>SUMIF($C$9:$AK$9,"Ind",C12:AK12)</f>
        <v>4</v>
      </c>
      <c r="AM12" s="30">
        <f>SUMIF($C$9:$AK$9,"I.Mad",C12:AK12)</f>
        <v>2</v>
      </c>
      <c r="AN12" s="30">
        <f>SUM(AL12:AM12)</f>
        <v>6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0">
        <v>2</v>
      </c>
      <c r="AK13" s="30">
        <v>2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81">
        <v>14</v>
      </c>
      <c r="AK14" s="81">
        <v>14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>
        <v>351</v>
      </c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>
        <v>55.123</v>
      </c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406.123</v>
      </c>
      <c r="AM22" s="30">
        <f aca="true" t="shared" si="1" ref="AM22:AM36">SUMIF($C$9:$AK$9,"I.Mad",C22:AK22)</f>
        <v>0</v>
      </c>
      <c r="AN22" s="30">
        <f aca="true" t="shared" si="2" ref="AN22:AN36">SUM(AL22:AM22)</f>
        <v>406.123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>
        <v>249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250.557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499.557</v>
      </c>
      <c r="AM23" s="30">
        <f t="shared" si="1"/>
        <v>0</v>
      </c>
      <c r="AN23" s="30">
        <f t="shared" si="2"/>
        <v>499.557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600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305.68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617</v>
      </c>
      <c r="AK36" s="30">
        <f t="shared" si="3"/>
        <v>308</v>
      </c>
      <c r="AL36" s="30">
        <f t="shared" si="0"/>
        <v>1522.68</v>
      </c>
      <c r="AM36" s="30">
        <f t="shared" si="1"/>
        <v>308</v>
      </c>
      <c r="AN36" s="30">
        <f t="shared" si="2"/>
        <v>1830.68</v>
      </c>
    </row>
    <row r="37" spans="2:40" ht="22.5" customHeight="1">
      <c r="B37" s="29" t="s">
        <v>55</v>
      </c>
      <c r="C37" s="65">
        <v>24.03</v>
      </c>
      <c r="D37" s="65"/>
      <c r="E37" s="65"/>
      <c r="F37" s="65"/>
      <c r="G37" s="65">
        <v>17.23</v>
      </c>
      <c r="H37" s="65"/>
      <c r="I37" s="65">
        <v>19.13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17.1</v>
      </c>
      <c r="V37" s="65"/>
      <c r="W37" s="65"/>
      <c r="X37" s="65"/>
      <c r="Y37" s="65">
        <v>15.57</v>
      </c>
      <c r="Z37" s="65"/>
      <c r="AA37" s="65"/>
      <c r="AB37" s="65"/>
      <c r="AC37" s="65">
        <v>23.57</v>
      </c>
      <c r="AD37" s="65"/>
      <c r="AE37" s="65"/>
      <c r="AF37" s="65"/>
      <c r="AG37" s="65"/>
      <c r="AH37" s="65"/>
      <c r="AI37" s="65"/>
      <c r="AJ37" s="66">
        <v>15.9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64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2009-03-02T17:21:07Z</cp:lastPrinted>
  <dcterms:created xsi:type="dcterms:W3CDTF">2008-10-21T17:58:04Z</dcterms:created>
  <dcterms:modified xsi:type="dcterms:W3CDTF">2009-03-02T17:21:08Z</dcterms:modified>
  <cp:category/>
  <cp:version/>
  <cp:contentType/>
  <cp:contentStatus/>
</cp:coreProperties>
</file>