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<sst xmlns="http://schemas.openxmlformats.org/spreadsheetml/2006/main" count="323" uniqueCount="66">
  <si>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</si>
  <si>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</si>
  <si>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</si>
  <si>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</si>
  <si>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</si>
  <si>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</si>
  <si>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</si>
  <si>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</si>
  <si>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</si>
  <si>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</si>
  <si>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</si>
  <si>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</si>
  <si>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</si>
  <si>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</si>
  <si>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</si>
  <si>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</si>
  <si>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</si>
  <si>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</si>
  <si>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</si>
  <si>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</si>
  <si>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</si>
  <si>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</si>
  <si>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</si>
  <si>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</si>
  <si>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</si>
  <si>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</si>
  <si>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</si>
  <si>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</si>
  <si>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</si>
  <si>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</si>
  <si>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</si>
  <si>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</si>
  <si>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</si>
  <si>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</si>
  <si>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</si>
  <si>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</si>
  <si>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</si>
  <si>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</si>
  <si>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</si>
  <si>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</si>
  <si>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</si>
  <si>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</si>
  <si>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</si>
  <si>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</si>
  <si>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</si>
  <si>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</si>
  <si>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</si>
  <si>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</si>
  <si>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</si>
  <si>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</si>
  <si>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</si>
  <si>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</si>
  <si>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</si>
  <si>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</si>
  <si>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</si>
  <si>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</si>
  <si>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</si>
  <si>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</si>
  <si>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</si>
  <si>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</si>
  <si>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</si>
  <si>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</si>
  <si>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</si>
  <si>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</si>
  <si>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 xml:space="preserve">        Fecha  : 26/11/2011</t>
  </si>
  <si>
    <t>Callao, 28 de  Noviembre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</si>
</sst>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M4">
      <selection activeCell="Y24" sqref="Y2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28125" style="0" customWidth="1"/>
    <col min="5" max="5" width="8.57421875" style="0" customWidth="1"/>
    <col min="6" max="6" width="9.00390625" style="0" customWidth="1"/>
    <col min="7" max="7" width="9.140625" style="0" customWidth="1"/>
    <col min="8" max="8" width="7.57421875" style="0" customWidth="1"/>
    <col min="9" max="9" width="10.00390625" style="0" customWidth="1"/>
    <col min="10" max="10" width="8.7109375" style="0" customWidth="1"/>
    <col min="11" max="11" width="9.140625" style="0" customWidth="1"/>
    <col min="12" max="12" width="6.421875" style="0" customWidth="1"/>
    <col min="13" max="13" width="6.28125" style="0" customWidth="1"/>
    <col min="14" max="14" width="6.00390625" style="0" customWidth="1"/>
    <col min="15" max="15" width="8.421875" style="0" customWidth="1"/>
    <col min="16" max="16" width="7.8515625" style="0" customWidth="1"/>
    <col min="17" max="17" width="10.421875" style="0" customWidth="1"/>
    <col min="18" max="18" width="8.28125" style="0" customWidth="1"/>
    <col min="19" max="19" width="9.421875" style="0" customWidth="1"/>
    <col min="20" max="20" width="8.71093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8.421875" style="0" customWidth="1"/>
    <col min="27" max="27" width="8.8515625" style="0" customWidth="1"/>
    <col min="28" max="28" width="6.421875" style="0" customWidth="1"/>
    <col min="29" max="29" width="9.42187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00390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57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56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820</v>
      </c>
      <c r="F10" s="28">
        <v>4407</v>
      </c>
      <c r="G10" s="28">
        <v>7540</v>
      </c>
      <c r="H10" s="28">
        <v>52</v>
      </c>
      <c r="I10" s="28">
        <v>7131</v>
      </c>
      <c r="J10" s="28">
        <v>1888</v>
      </c>
      <c r="K10" s="28">
        <v>2600</v>
      </c>
      <c r="L10" s="28">
        <v>0</v>
      </c>
      <c r="M10" s="28">
        <v>0</v>
      </c>
      <c r="N10" s="28">
        <v>0</v>
      </c>
      <c r="O10" s="28">
        <v>2057</v>
      </c>
      <c r="P10" s="28">
        <v>248</v>
      </c>
      <c r="Q10" s="28">
        <v>5230</v>
      </c>
      <c r="R10" s="28">
        <v>1576</v>
      </c>
      <c r="S10" s="28">
        <v>4290</v>
      </c>
      <c r="T10" s="28">
        <v>1870</v>
      </c>
      <c r="U10" s="28">
        <v>1035</v>
      </c>
      <c r="V10" s="28">
        <v>1155</v>
      </c>
      <c r="W10" s="28">
        <v>5580</v>
      </c>
      <c r="X10" s="28">
        <v>180</v>
      </c>
      <c r="Y10" s="28">
        <v>7204</v>
      </c>
      <c r="Z10" s="28">
        <v>478.285</v>
      </c>
      <c r="AA10" s="28">
        <v>391.6</v>
      </c>
      <c r="AB10" s="28">
        <v>0</v>
      </c>
      <c r="AC10" s="28">
        <v>1718.088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423.905</v>
      </c>
      <c r="AN10" s="28">
        <v>0</v>
      </c>
      <c r="AO10" s="28">
        <f>SUMIF($C$9:$AN$9,"Ind",C10:AN10)</f>
        <v>46020.593</v>
      </c>
      <c r="AP10" s="28">
        <f>SUMIF($C$9:$AN$9,"I.Mad",C10:AN10)</f>
        <v>11854.285</v>
      </c>
      <c r="AQ10" s="28">
        <f>SUM(AO10:AP10)</f>
        <v>57874.878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5</v>
      </c>
      <c r="F11" s="30">
        <v>59</v>
      </c>
      <c r="G11" s="30">
        <v>23</v>
      </c>
      <c r="H11" s="30">
        <v>1</v>
      </c>
      <c r="I11" s="30">
        <v>33</v>
      </c>
      <c r="J11" s="30">
        <v>69</v>
      </c>
      <c r="K11" s="30">
        <v>10</v>
      </c>
      <c r="L11" s="30" t="s">
        <v>29</v>
      </c>
      <c r="M11" s="30" t="s">
        <v>29</v>
      </c>
      <c r="N11" s="30" t="s">
        <v>29</v>
      </c>
      <c r="O11" s="30">
        <v>6</v>
      </c>
      <c r="P11" s="30">
        <v>3</v>
      </c>
      <c r="Q11" s="30">
        <v>19</v>
      </c>
      <c r="R11" s="30">
        <v>19</v>
      </c>
      <c r="S11" s="30">
        <v>18</v>
      </c>
      <c r="T11" s="30">
        <v>29</v>
      </c>
      <c r="U11" s="30">
        <v>7</v>
      </c>
      <c r="V11" s="30">
        <v>13</v>
      </c>
      <c r="W11" s="30">
        <v>20</v>
      </c>
      <c r="X11" s="30">
        <v>2</v>
      </c>
      <c r="Y11" s="30">
        <v>32</v>
      </c>
      <c r="Z11" s="30">
        <v>6</v>
      </c>
      <c r="AA11" s="30">
        <v>6</v>
      </c>
      <c r="AB11" s="30" t="s">
        <v>29</v>
      </c>
      <c r="AC11" s="30">
        <v>11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10</v>
      </c>
      <c r="AN11" s="30" t="s">
        <v>29</v>
      </c>
      <c r="AO11" s="28">
        <f>SUMIF($C$9:$AN$9,"Ind",C11:AN11)</f>
        <v>200</v>
      </c>
      <c r="AP11" s="28">
        <f>SUMIF($C$9:$AN$9,"I.Mad",C11:AN11)</f>
        <v>201</v>
      </c>
      <c r="AQ11" s="28">
        <f>SUM(AO11:AP11)</f>
        <v>401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3</v>
      </c>
      <c r="F12" s="30">
        <v>14</v>
      </c>
      <c r="G12" s="30">
        <v>8</v>
      </c>
      <c r="H12" s="30">
        <v>1</v>
      </c>
      <c r="I12" s="30">
        <v>9</v>
      </c>
      <c r="J12" s="30">
        <v>10</v>
      </c>
      <c r="K12" s="30">
        <v>9</v>
      </c>
      <c r="L12" s="30" t="s">
        <v>29</v>
      </c>
      <c r="M12" s="30" t="s">
        <v>29</v>
      </c>
      <c r="N12" s="30" t="s">
        <v>29</v>
      </c>
      <c r="O12" s="30">
        <v>4</v>
      </c>
      <c r="P12" s="30">
        <v>1</v>
      </c>
      <c r="Q12" s="30">
        <v>5</v>
      </c>
      <c r="R12" s="30">
        <v>5</v>
      </c>
      <c r="S12" s="30">
        <v>5</v>
      </c>
      <c r="T12" s="30">
        <v>5</v>
      </c>
      <c r="U12" s="30">
        <v>2</v>
      </c>
      <c r="V12" s="30">
        <v>6</v>
      </c>
      <c r="W12" s="30">
        <v>8</v>
      </c>
      <c r="X12" s="30">
        <v>1</v>
      </c>
      <c r="Y12" s="30">
        <v>7</v>
      </c>
      <c r="Z12" s="30">
        <v>4</v>
      </c>
      <c r="AA12" s="30">
        <v>3</v>
      </c>
      <c r="AB12" s="30" t="s">
        <v>29</v>
      </c>
      <c r="AC12" s="30">
        <v>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3</v>
      </c>
      <c r="AN12" s="30" t="s">
        <v>29</v>
      </c>
      <c r="AO12" s="28">
        <f>SUMIF($C$9:$AN$9,"Ind",C12:AN12)</f>
        <v>70</v>
      </c>
      <c r="AP12" s="28">
        <f>SUMIF($C$9:$AN$9,"I.Mad",C12:AN12)</f>
        <v>47</v>
      </c>
      <c r="AQ12" s="28">
        <f>SUM(AO12:AP12)</f>
        <v>117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0</v>
      </c>
      <c r="G13" s="30">
        <v>0</v>
      </c>
      <c r="H13" s="30">
        <v>0</v>
      </c>
      <c r="I13" s="30">
        <v>0.21</v>
      </c>
      <c r="J13" s="30">
        <v>0.05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 t="s">
        <v>29</v>
      </c>
      <c r="AC13" s="30">
        <v>0.29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13.5</v>
      </c>
      <c r="F14" s="59">
        <v>13.5</v>
      </c>
      <c r="G14" s="59">
        <v>14.5</v>
      </c>
      <c r="H14" s="59">
        <v>13.5</v>
      </c>
      <c r="I14" s="59">
        <v>13.5</v>
      </c>
      <c r="J14" s="59">
        <v>13.5</v>
      </c>
      <c r="K14" s="59">
        <v>13</v>
      </c>
      <c r="L14" s="59" t="s">
        <v>29</v>
      </c>
      <c r="M14" s="59" t="s">
        <v>29</v>
      </c>
      <c r="N14" s="59" t="s">
        <v>29</v>
      </c>
      <c r="O14" s="59">
        <v>14</v>
      </c>
      <c r="P14" s="59">
        <v>13.5</v>
      </c>
      <c r="Q14" s="59">
        <v>14</v>
      </c>
      <c r="R14" s="59">
        <v>14</v>
      </c>
      <c r="S14" s="59">
        <v>14.5</v>
      </c>
      <c r="T14" s="59">
        <v>14</v>
      </c>
      <c r="U14" s="59">
        <v>15</v>
      </c>
      <c r="V14" s="59">
        <v>14.5</v>
      </c>
      <c r="W14" s="59">
        <v>14</v>
      </c>
      <c r="X14" s="59">
        <v>15</v>
      </c>
      <c r="Y14" s="59">
        <v>14</v>
      </c>
      <c r="Z14" s="59">
        <v>14.5</v>
      </c>
      <c r="AA14" s="59">
        <v>14</v>
      </c>
      <c r="AB14" s="59" t="s">
        <v>29</v>
      </c>
      <c r="AC14" s="59">
        <v>14.5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>
        <v>2</v>
      </c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2</v>
      </c>
      <c r="AP30" s="28">
        <f t="shared" si="1"/>
        <v>0</v>
      </c>
      <c r="AQ30" s="28">
        <f t="shared" si="2"/>
        <v>2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820</v>
      </c>
      <c r="F36" s="28">
        <f t="shared" si="3"/>
        <v>4407</v>
      </c>
      <c r="G36" s="28">
        <f t="shared" si="3"/>
        <v>7540</v>
      </c>
      <c r="H36" s="28">
        <f t="shared" si="3"/>
        <v>52</v>
      </c>
      <c r="I36" s="28">
        <f t="shared" si="3"/>
        <v>7131</v>
      </c>
      <c r="J36" s="28">
        <f t="shared" si="3"/>
        <v>1888</v>
      </c>
      <c r="K36" s="28">
        <f t="shared" si="3"/>
        <v>2600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2057</v>
      </c>
      <c r="P36" s="28">
        <f t="shared" si="3"/>
        <v>248</v>
      </c>
      <c r="Q36" s="28">
        <f t="shared" si="3"/>
        <v>5230</v>
      </c>
      <c r="R36" s="28">
        <f t="shared" si="3"/>
        <v>1576</v>
      </c>
      <c r="S36" s="28">
        <f t="shared" si="3"/>
        <v>4290</v>
      </c>
      <c r="T36" s="28">
        <f t="shared" si="3"/>
        <v>1870</v>
      </c>
      <c r="U36" s="28">
        <f t="shared" si="3"/>
        <v>1035</v>
      </c>
      <c r="V36" s="28">
        <f t="shared" si="3"/>
        <v>1155</v>
      </c>
      <c r="W36" s="28">
        <f t="shared" si="3"/>
        <v>5580</v>
      </c>
      <c r="X36" s="28">
        <f t="shared" si="3"/>
        <v>180</v>
      </c>
      <c r="Y36" s="28">
        <f t="shared" si="3"/>
        <v>7206</v>
      </c>
      <c r="Z36" s="28">
        <f t="shared" si="3"/>
        <v>478.285</v>
      </c>
      <c r="AA36" s="28">
        <f t="shared" si="3"/>
        <v>391.6</v>
      </c>
      <c r="AB36" s="28">
        <f t="shared" si="3"/>
        <v>0</v>
      </c>
      <c r="AC36" s="28">
        <f t="shared" si="3"/>
        <v>1719.088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423.905</v>
      </c>
      <c r="AN36" s="28">
        <f t="shared" si="3"/>
        <v>0</v>
      </c>
      <c r="AO36" s="28">
        <f>SUM(AO10,AO16,AO22:AO35)</f>
        <v>46023.593</v>
      </c>
      <c r="AP36" s="28">
        <f>SUM(AP10,AP16,AP22:AP35)</f>
        <v>11854.285</v>
      </c>
      <c r="AQ36" s="28">
        <f>SUM(AO36:AP36)</f>
        <v>57877.878</v>
      </c>
    </row>
    <row r="37" spans="2:43" ht="22.5" customHeight="1">
      <c r="B37" s="27" t="s">
        <v>52</v>
      </c>
      <c r="C37" s="62">
        <v>17.53</v>
      </c>
      <c r="D37" s="62"/>
      <c r="E37" s="62"/>
      <c r="F37" s="62"/>
      <c r="G37" s="62">
        <v>14.63</v>
      </c>
      <c r="H37" s="62"/>
      <c r="I37" s="62">
        <v>18.77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16.17</v>
      </c>
      <c r="V37" s="62"/>
      <c r="W37" s="62"/>
      <c r="X37" s="62"/>
      <c r="Y37" s="62">
        <v>15.8</v>
      </c>
      <c r="Z37" s="62"/>
      <c r="AA37" s="62"/>
      <c r="AB37" s="62"/>
      <c r="AC37" s="62">
        <v>18.37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2011-11-28T17:19:25Z</cp:lastPrinted>
  <dcterms:created xsi:type="dcterms:W3CDTF">2008-10-21T17:58:04Z</dcterms:created>
  <dcterms:modified xsi:type="dcterms:W3CDTF">2011-11-28T18:09:46Z</dcterms:modified>
  <cp:category/>
  <cp:version/>
  <cp:contentType/>
  <cp:contentStatus/>
</cp:coreProperties>
</file>