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<sst xmlns="http://schemas.openxmlformats.org/spreadsheetml/2006/main" count="364" uniqueCount="68">
  <si>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</si>
  <si>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</si>
  <si>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</si>
  <si>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</si>
  <si>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</si>
  <si>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</si>
  <si>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</si>
  <si>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</si>
  <si>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</si>
  <si>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</si>
  <si>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</si>
  <si>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</si>
  <si>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</si>
  <si>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</si>
  <si>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</si>
  <si>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</si>
  <si>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</si>
  <si>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</si>
  <si>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</si>
  <si>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</si>
  <si>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</si>
  <si>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</si>
  <si>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</si>
  <si>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</si>
  <si>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</si>
  <si>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</si>
  <si>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</si>
  <si>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</si>
  <si>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</si>
  <si>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</si>
  <si>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</si>
  <si>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</si>
  <si>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</si>
  <si>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</si>
  <si>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</si>
  <si>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</si>
  <si>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</si>
  <si>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</si>
  <si>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</si>
  <si>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</si>
  <si>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</si>
  <si>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</si>
  <si>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</si>
  <si>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</si>
  <si>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</si>
  <si>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</si>
  <si>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</si>
  <si>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</si>
  <si>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</si>
  <si>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</si>
  <si>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</si>
  <si>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</si>
  <si>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</si>
  <si>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</si>
  <si>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</si>
  <si>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</si>
  <si>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</si>
  <si>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</si>
  <si>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</si>
  <si>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</si>
  <si>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r>
      <t xml:space="preserve"> GCQ/</t>
    </r>
    <r>
      <rPr>
        <sz val="12"/>
        <rFont val="Trebuchet MS"/>
        <family val="2"/>
      </rPr>
      <t>mfm, eda.</t>
    </r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</si>
  <si>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</si>
  <si>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</si>
  <si>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</si>
  <si>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 xml:space="preserve">        Fecha  : 26/06/2012</t>
  </si>
  <si>
    <t>Callao, 27 de  Junio del 2012</t>
  </si>
  <si>
    <t>11.0-14.5</t>
  </si>
  <si>
    <t xml:space="preserve"> R.M.N°299-2012-PRODUCE  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</si>
</sst>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 quotePrefix="1">
      <alignment horizontal="center"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Q1">
      <selection activeCell="Y24" sqref="Y24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9.140625" style="0" customWidth="1"/>
    <col min="7" max="7" width="8.8515625" style="0" customWidth="1"/>
    <col min="8" max="8" width="7.00390625" style="0" customWidth="1"/>
    <col min="9" max="9" width="10.00390625" style="0" customWidth="1"/>
    <col min="10" max="10" width="8.00390625" style="0" customWidth="1"/>
    <col min="11" max="11" width="7.71093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9.57421875" style="0" customWidth="1"/>
    <col min="16" max="16" width="6.28125" style="0" customWidth="1"/>
    <col min="17" max="17" width="9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13.28125" style="0" customWidth="1"/>
    <col min="24" max="24" width="9.140625" style="0" customWidth="1"/>
    <col min="25" max="25" width="10.421875" style="0" customWidth="1"/>
    <col min="26" max="26" width="8.57421875" style="0" customWidth="1"/>
    <col min="27" max="27" width="7.7109375" style="0" customWidth="1"/>
    <col min="28" max="28" width="6.7109375" style="0" customWidth="1"/>
    <col min="29" max="29" width="8.57421875" style="0" customWidth="1"/>
    <col min="30" max="30" width="7.140625" style="0" customWidth="1"/>
    <col min="31" max="31" width="9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7" t="s">
        <v>63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2:43" ht="15">
      <c r="B3" s="97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56</v>
      </c>
      <c r="AN4" s="100"/>
      <c r="AO4" s="100"/>
      <c r="AP4" s="100"/>
      <c r="AQ4" s="10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3"/>
      <c r="AP5" s="83"/>
      <c r="AQ5" s="8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64</v>
      </c>
      <c r="AP6" s="84"/>
      <c r="AQ6" s="85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/>
      <c r="N7" s="13"/>
      <c r="O7" s="12" t="s">
        <v>67</v>
      </c>
      <c r="P7" s="13"/>
      <c r="Q7" s="13"/>
      <c r="R7" s="15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8" t="s">
        <v>5</v>
      </c>
      <c r="D8" s="87"/>
      <c r="E8" s="98" t="s">
        <v>6</v>
      </c>
      <c r="F8" s="87"/>
      <c r="G8" s="95" t="s">
        <v>7</v>
      </c>
      <c r="H8" s="99"/>
      <c r="I8" s="86" t="s">
        <v>8</v>
      </c>
      <c r="J8" s="92"/>
      <c r="K8" s="98" t="s">
        <v>9</v>
      </c>
      <c r="L8" s="87"/>
      <c r="M8" s="98" t="s">
        <v>10</v>
      </c>
      <c r="N8" s="92"/>
      <c r="O8" s="86" t="s">
        <v>11</v>
      </c>
      <c r="P8" s="87"/>
      <c r="Q8" s="86" t="s">
        <v>12</v>
      </c>
      <c r="R8" s="87"/>
      <c r="S8" s="86" t="s">
        <v>13</v>
      </c>
      <c r="T8" s="87"/>
      <c r="U8" s="86" t="s">
        <v>14</v>
      </c>
      <c r="V8" s="87"/>
      <c r="W8" s="95" t="s">
        <v>15</v>
      </c>
      <c r="X8" s="96"/>
      <c r="Y8" s="95" t="s">
        <v>16</v>
      </c>
      <c r="Z8" s="96"/>
      <c r="AA8" s="95" t="s">
        <v>17</v>
      </c>
      <c r="AB8" s="96"/>
      <c r="AC8" s="86" t="s">
        <v>18</v>
      </c>
      <c r="AD8" s="88"/>
      <c r="AE8" s="89" t="s">
        <v>19</v>
      </c>
      <c r="AF8" s="90"/>
      <c r="AG8" s="89" t="s">
        <v>20</v>
      </c>
      <c r="AH8" s="90"/>
      <c r="AI8" s="91" t="s">
        <v>55</v>
      </c>
      <c r="AJ8" s="90"/>
      <c r="AK8" s="89" t="s">
        <v>21</v>
      </c>
      <c r="AL8" s="101"/>
      <c r="AM8" s="86" t="s">
        <v>22</v>
      </c>
      <c r="AN8" s="92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210</v>
      </c>
      <c r="D10" s="28">
        <v>0</v>
      </c>
      <c r="E10" s="28">
        <v>548</v>
      </c>
      <c r="F10" s="28">
        <v>654</v>
      </c>
      <c r="G10" s="28">
        <v>0</v>
      </c>
      <c r="H10" s="28">
        <v>0</v>
      </c>
      <c r="I10" s="28">
        <v>928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487</v>
      </c>
      <c r="P10" s="28">
        <v>0</v>
      </c>
      <c r="Q10" s="28">
        <v>2580</v>
      </c>
      <c r="R10" s="28">
        <v>0</v>
      </c>
      <c r="S10" s="28">
        <v>0</v>
      </c>
      <c r="T10" s="28">
        <v>0</v>
      </c>
      <c r="U10" s="28">
        <v>1260</v>
      </c>
      <c r="V10" s="28">
        <v>0</v>
      </c>
      <c r="W10" s="28">
        <v>3495</v>
      </c>
      <c r="X10" s="28">
        <v>1370</v>
      </c>
      <c r="Y10" s="28">
        <v>3734</v>
      </c>
      <c r="Z10" s="28">
        <v>245</v>
      </c>
      <c r="AA10" s="28">
        <v>0</v>
      </c>
      <c r="AB10" s="28">
        <v>0</v>
      </c>
      <c r="AC10" s="28">
        <v>0</v>
      </c>
      <c r="AD10" s="28">
        <v>0</v>
      </c>
      <c r="AE10" s="28">
        <v>690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13932</v>
      </c>
      <c r="AP10" s="28">
        <f>SUMIF($C$9:$AN$9,"I.Mad",C10:AN10)</f>
        <v>2269</v>
      </c>
      <c r="AQ10" s="28">
        <f>SUM(AO10:AP10)</f>
        <v>16201</v>
      </c>
    </row>
    <row r="11" spans="2:51" ht="20.25">
      <c r="B11" s="29" t="s">
        <v>28</v>
      </c>
      <c r="C11" s="30">
        <v>1</v>
      </c>
      <c r="D11" s="30" t="s">
        <v>29</v>
      </c>
      <c r="E11" s="30">
        <v>4</v>
      </c>
      <c r="F11" s="30">
        <v>35</v>
      </c>
      <c r="G11" s="30" t="s">
        <v>29</v>
      </c>
      <c r="H11" s="30" t="s">
        <v>29</v>
      </c>
      <c r="I11" s="30">
        <v>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>
        <v>7</v>
      </c>
      <c r="P11" s="30" t="s">
        <v>29</v>
      </c>
      <c r="Q11" s="30">
        <v>20</v>
      </c>
      <c r="R11" s="30" t="s">
        <v>29</v>
      </c>
      <c r="S11" s="30" t="s">
        <v>29</v>
      </c>
      <c r="T11" s="30" t="s">
        <v>29</v>
      </c>
      <c r="U11" s="30">
        <v>12</v>
      </c>
      <c r="V11" s="30" t="s">
        <v>29</v>
      </c>
      <c r="W11" s="30">
        <v>37</v>
      </c>
      <c r="X11" s="30">
        <v>26</v>
      </c>
      <c r="Y11" s="30">
        <v>55</v>
      </c>
      <c r="Z11" s="30">
        <v>10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>
        <v>2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147</v>
      </c>
      <c r="AP11" s="28">
        <f>SUMIF($C$9:$AN$9,"I.Mad",C11:AN11)</f>
        <v>71</v>
      </c>
      <c r="AQ11" s="28">
        <f>SUM(AO11:AP11)</f>
        <v>218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>
        <v>1</v>
      </c>
      <c r="D12" s="30" t="s">
        <v>29</v>
      </c>
      <c r="E12" s="30">
        <v>2</v>
      </c>
      <c r="F12" s="30">
        <v>10</v>
      </c>
      <c r="G12" s="30" t="s">
        <v>29</v>
      </c>
      <c r="H12" s="30" t="s">
        <v>29</v>
      </c>
      <c r="I12" s="30">
        <v>6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>
        <v>3</v>
      </c>
      <c r="P12" s="30" t="s">
        <v>29</v>
      </c>
      <c r="Q12" s="30">
        <v>7</v>
      </c>
      <c r="R12" s="30" t="s">
        <v>29</v>
      </c>
      <c r="S12" s="30" t="s">
        <v>29</v>
      </c>
      <c r="T12" s="30" t="s">
        <v>29</v>
      </c>
      <c r="U12" s="30">
        <v>4</v>
      </c>
      <c r="V12" s="30" t="s">
        <v>29</v>
      </c>
      <c r="W12" s="30">
        <v>9</v>
      </c>
      <c r="X12" s="30">
        <v>3</v>
      </c>
      <c r="Y12" s="30">
        <v>13</v>
      </c>
      <c r="Z12" s="30">
        <v>3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>
        <v>2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47</v>
      </c>
      <c r="AP12" s="28">
        <f>SUMIF($C$9:$AN$9,"I.Mad",C12:AN12)</f>
        <v>16</v>
      </c>
      <c r="AQ12" s="28">
        <f>SUM(AO12:AP12)</f>
        <v>63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>
        <v>0</v>
      </c>
      <c r="D13" s="30" t="s">
        <v>29</v>
      </c>
      <c r="E13" s="30">
        <v>0</v>
      </c>
      <c r="F13" s="30">
        <v>0</v>
      </c>
      <c r="G13" s="30" t="s">
        <v>29</v>
      </c>
      <c r="H13" s="30" t="s">
        <v>29</v>
      </c>
      <c r="I13" s="30">
        <v>4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>
        <v>0</v>
      </c>
      <c r="P13" s="30" t="s">
        <v>29</v>
      </c>
      <c r="Q13" s="30">
        <v>2</v>
      </c>
      <c r="R13" s="30" t="s">
        <v>29</v>
      </c>
      <c r="S13" s="30" t="s">
        <v>29</v>
      </c>
      <c r="T13" s="30" t="s">
        <v>29</v>
      </c>
      <c r="U13" s="30">
        <v>0</v>
      </c>
      <c r="V13" s="30" t="s">
        <v>29</v>
      </c>
      <c r="W13" s="30">
        <v>5</v>
      </c>
      <c r="X13" s="30">
        <v>0</v>
      </c>
      <c r="Y13" s="30">
        <v>3</v>
      </c>
      <c r="Z13" s="30">
        <v>0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>
        <v>4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>
        <v>13.5</v>
      </c>
      <c r="D14" s="59" t="s">
        <v>29</v>
      </c>
      <c r="E14" s="59">
        <v>14</v>
      </c>
      <c r="F14" s="59">
        <v>14</v>
      </c>
      <c r="G14" s="59" t="s">
        <v>29</v>
      </c>
      <c r="H14" s="59" t="s">
        <v>29</v>
      </c>
      <c r="I14" s="59">
        <v>14.5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>
        <v>15</v>
      </c>
      <c r="P14" s="59" t="s">
        <v>29</v>
      </c>
      <c r="Q14" s="59">
        <v>14.5</v>
      </c>
      <c r="R14" s="59" t="s">
        <v>29</v>
      </c>
      <c r="S14" s="59" t="s">
        <v>29</v>
      </c>
      <c r="T14" s="59" t="s">
        <v>29</v>
      </c>
      <c r="U14" s="59">
        <v>15</v>
      </c>
      <c r="V14" s="59" t="s">
        <v>29</v>
      </c>
      <c r="W14" s="82" t="s">
        <v>66</v>
      </c>
      <c r="X14" s="59">
        <v>15</v>
      </c>
      <c r="Y14" s="59">
        <v>15</v>
      </c>
      <c r="Z14" s="59">
        <v>15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>
        <v>15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3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3</v>
      </c>
      <c r="AP23" s="28">
        <f t="shared" si="1"/>
        <v>0</v>
      </c>
      <c r="AQ23" s="28">
        <f t="shared" si="2"/>
        <v>3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210</v>
      </c>
      <c r="D36" s="28">
        <f aca="true" t="shared" si="3" ref="D36:AN36">+SUM(D10,D16,D22:D35)</f>
        <v>0</v>
      </c>
      <c r="E36" s="28">
        <f t="shared" si="3"/>
        <v>548</v>
      </c>
      <c r="F36" s="28">
        <f t="shared" si="3"/>
        <v>654</v>
      </c>
      <c r="G36" s="28">
        <f t="shared" si="3"/>
        <v>0</v>
      </c>
      <c r="H36" s="28">
        <f t="shared" si="3"/>
        <v>0</v>
      </c>
      <c r="I36" s="28">
        <f t="shared" si="3"/>
        <v>928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487</v>
      </c>
      <c r="P36" s="28">
        <f t="shared" si="3"/>
        <v>0</v>
      </c>
      <c r="Q36" s="28">
        <f t="shared" si="3"/>
        <v>2580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1260</v>
      </c>
      <c r="V36" s="28">
        <f t="shared" si="3"/>
        <v>0</v>
      </c>
      <c r="W36" s="28">
        <f t="shared" si="3"/>
        <v>3495</v>
      </c>
      <c r="X36" s="28">
        <f t="shared" si="3"/>
        <v>1370</v>
      </c>
      <c r="Y36" s="28">
        <f t="shared" si="3"/>
        <v>3737</v>
      </c>
      <c r="Z36" s="28">
        <f t="shared" si="3"/>
        <v>245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690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13935</v>
      </c>
      <c r="AP36" s="28">
        <f>SUM(AP10,AP16,AP22:AP35)</f>
        <v>2269</v>
      </c>
      <c r="AQ36" s="28">
        <f>SUM(AO36:AP36)</f>
        <v>16204</v>
      </c>
    </row>
    <row r="37" spans="2:43" ht="22.5" customHeight="1">
      <c r="B37" s="27" t="s">
        <v>51</v>
      </c>
      <c r="C37" s="62">
        <v>19.4</v>
      </c>
      <c r="D37" s="62"/>
      <c r="E37" s="62"/>
      <c r="F37" s="62"/>
      <c r="G37" s="62">
        <v>18.3</v>
      </c>
      <c r="H37" s="62"/>
      <c r="I37" s="62">
        <v>21.1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18.8</v>
      </c>
      <c r="V37" s="62"/>
      <c r="W37" s="62"/>
      <c r="X37" s="62"/>
      <c r="Y37" s="62">
        <v>17.6</v>
      </c>
      <c r="Z37" s="62"/>
      <c r="AA37" s="62"/>
      <c r="AB37" s="62"/>
      <c r="AC37" s="62">
        <v>20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16.6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60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2012-06-27T19:49:31Z</dcterms:modified>
  <cp:category/>
  <cp:version/>
  <cp:contentType/>
  <cp:contentStatus/>
</cp:coreProperties>
</file>