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<sst xmlns="http://schemas.openxmlformats.org/spreadsheetml/2006/main" count="373" uniqueCount="67">
  <si>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</si>
  <si>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</si>
  <si>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</si>
  <si>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</si>
  <si>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</si>
  <si>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</si>
  <si>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</si>
  <si>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</si>
  <si>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</si>
  <si>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</si>
  <si>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</si>
  <si>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</si>
  <si>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</si>
  <si>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</si>
  <si>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</si>
  <si>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</si>
  <si>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</si>
  <si>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</si>
  <si>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</si>
  <si>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</si>
  <si>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</si>
  <si>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</si>
  <si>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</si>
  <si>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</si>
  <si>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</si>
  <si>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</si>
  <si>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</si>
  <si>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</si>
  <si>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</si>
  <si>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</si>
  <si>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</si>
  <si>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</si>
  <si>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</si>
  <si>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</si>
  <si>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</si>
  <si>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</si>
  <si>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</si>
  <si>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</si>
  <si>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</si>
  <si>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</si>
  <si>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</si>
  <si>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</si>
  <si>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</si>
  <si>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</si>
  <si>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</si>
  <si>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</si>
  <si>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</si>
  <si>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</si>
  <si>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</si>
  <si>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</si>
  <si>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</si>
  <si>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</si>
  <si>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</si>
  <si>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</si>
  <si>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</si>
  <si>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</si>
  <si>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</si>
  <si>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</si>
  <si>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</si>
  <si>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</si>
  <si>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</si>
  <si>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</si>
  <si>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</si>
  <si>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</t>
  </si>
  <si>
    <t xml:space="preserve">        Fecha  : 26/06/2011</t>
  </si>
  <si>
    <t>Callao, 27 de  Junio del 2011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</si>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</sst>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pane xSplit="2" ySplit="9" topLeftCell="M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26" sqref="Q26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9.8515625" style="0" customWidth="1"/>
    <col min="5" max="5" width="7.421875" style="0" customWidth="1"/>
    <col min="6" max="6" width="8.7109375" style="0" customWidth="1"/>
    <col min="7" max="7" width="8.57421875" style="0" customWidth="1"/>
    <col min="8" max="8" width="6.28125" style="0" customWidth="1"/>
    <col min="9" max="9" width="9.57421875" style="0" customWidth="1"/>
    <col min="10" max="10" width="7.421875" style="0" customWidth="1"/>
    <col min="11" max="11" width="9.0039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421875" style="0" customWidth="1"/>
    <col min="16" max="16" width="6.7109375" style="0" customWidth="1"/>
    <col min="17" max="17" width="8.28125" style="0" customWidth="1"/>
    <col min="18" max="18" width="7.140625" style="0" customWidth="1"/>
    <col min="19" max="19" width="9.140625" style="0" customWidth="1"/>
    <col min="20" max="20" width="6.8515625" style="0" customWidth="1"/>
    <col min="21" max="21" width="9.140625" style="0" customWidth="1"/>
    <col min="22" max="22" width="7.140625" style="0" customWidth="1"/>
    <col min="23" max="23" width="10.421875" style="0" customWidth="1"/>
    <col min="24" max="24" width="8.00390625" style="0" customWidth="1"/>
    <col min="25" max="25" width="9.57421875" style="0" customWidth="1"/>
    <col min="26" max="26" width="7.57421875" style="0" customWidth="1"/>
    <col min="27" max="27" width="8.8515625" style="0" customWidth="1"/>
    <col min="28" max="28" width="6.421875" style="0" customWidth="1"/>
    <col min="29" max="29" width="9.851562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7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3"/>
      <c r="E8" s="94" t="s">
        <v>6</v>
      </c>
      <c r="F8" s="93"/>
      <c r="G8" s="91" t="s">
        <v>7</v>
      </c>
      <c r="H8" s="95"/>
      <c r="I8" s="85" t="s">
        <v>8</v>
      </c>
      <c r="J8" s="86"/>
      <c r="K8" s="94" t="s">
        <v>9</v>
      </c>
      <c r="L8" s="93"/>
      <c r="M8" s="94" t="s">
        <v>10</v>
      </c>
      <c r="N8" s="86"/>
      <c r="O8" s="85" t="s">
        <v>11</v>
      </c>
      <c r="P8" s="93"/>
      <c r="Q8" s="85" t="s">
        <v>12</v>
      </c>
      <c r="R8" s="93"/>
      <c r="S8" s="85" t="s">
        <v>13</v>
      </c>
      <c r="T8" s="93"/>
      <c r="U8" s="85" t="s">
        <v>14</v>
      </c>
      <c r="V8" s="93"/>
      <c r="W8" s="91" t="s">
        <v>15</v>
      </c>
      <c r="X8" s="92"/>
      <c r="Y8" s="91" t="s">
        <v>16</v>
      </c>
      <c r="Z8" s="92"/>
      <c r="AA8" s="91" t="s">
        <v>17</v>
      </c>
      <c r="AB8" s="92"/>
      <c r="AC8" s="85" t="s">
        <v>18</v>
      </c>
      <c r="AD8" s="98"/>
      <c r="AE8" s="87" t="s">
        <v>19</v>
      </c>
      <c r="AF8" s="90"/>
      <c r="AG8" s="87" t="s">
        <v>20</v>
      </c>
      <c r="AH8" s="90"/>
      <c r="AI8" s="89" t="s">
        <v>57</v>
      </c>
      <c r="AJ8" s="90"/>
      <c r="AK8" s="87" t="s">
        <v>21</v>
      </c>
      <c r="AL8" s="88"/>
      <c r="AM8" s="85" t="s">
        <v>22</v>
      </c>
      <c r="AN8" s="86"/>
      <c r="AO8" s="99" t="s">
        <v>23</v>
      </c>
      <c r="AP8" s="10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3084</v>
      </c>
      <c r="J10" s="28">
        <v>6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880</v>
      </c>
      <c r="T10" s="28">
        <v>0</v>
      </c>
      <c r="U10" s="28">
        <v>2910</v>
      </c>
      <c r="V10" s="28">
        <v>0</v>
      </c>
      <c r="W10" s="28">
        <v>6420</v>
      </c>
      <c r="X10" s="28">
        <v>0</v>
      </c>
      <c r="Y10" s="28">
        <v>5997</v>
      </c>
      <c r="Z10" s="28">
        <v>452</v>
      </c>
      <c r="AA10" s="28">
        <v>2977</v>
      </c>
      <c r="AB10" s="28">
        <v>0</v>
      </c>
      <c r="AC10" s="28">
        <v>8197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430</v>
      </c>
      <c r="AN10" s="28">
        <v>0</v>
      </c>
      <c r="AO10" s="28">
        <f>SUMIF($C$9:$AN$9,"Ind",C10:AN10)</f>
        <v>30895</v>
      </c>
      <c r="AP10" s="28">
        <f>SUMIF($C$9:$AN$9,"I.Mad",C10:AN10)</f>
        <v>458</v>
      </c>
      <c r="AQ10" s="28">
        <f>SUM(AO10:AP10)</f>
        <v>31353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7</v>
      </c>
      <c r="J11" s="30">
        <v>1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>
        <v>2</v>
      </c>
      <c r="T11" s="30" t="s">
        <v>29</v>
      </c>
      <c r="U11" s="30">
        <v>8</v>
      </c>
      <c r="V11" s="30" t="s">
        <v>29</v>
      </c>
      <c r="W11" s="30">
        <v>22</v>
      </c>
      <c r="X11" s="30" t="s">
        <v>29</v>
      </c>
      <c r="Y11" s="30">
        <v>19</v>
      </c>
      <c r="Z11" s="30">
        <v>7</v>
      </c>
      <c r="AA11" s="30">
        <v>14</v>
      </c>
      <c r="AB11" s="30" t="s">
        <v>29</v>
      </c>
      <c r="AC11" s="30">
        <v>23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3</v>
      </c>
      <c r="AN11" s="30" t="s">
        <v>29</v>
      </c>
      <c r="AO11" s="28">
        <f>SUMIF($C$9:$AN$9,"Ind",C11:AN11)</f>
        <v>98</v>
      </c>
      <c r="AP11" s="28">
        <f>SUMIF($C$9:$AN$9,"I.Mad",C11:AN11)</f>
        <v>8</v>
      </c>
      <c r="AQ11" s="28">
        <f>SUM(AO11:AP11)</f>
        <v>106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>
        <v>7</v>
      </c>
      <c r="J12" s="30" t="s">
        <v>66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>
        <v>2</v>
      </c>
      <c r="T12" s="30" t="s">
        <v>29</v>
      </c>
      <c r="U12" s="30">
        <v>3</v>
      </c>
      <c r="V12" s="30" t="s">
        <v>29</v>
      </c>
      <c r="W12" s="30">
        <v>10</v>
      </c>
      <c r="X12" s="30" t="s">
        <v>29</v>
      </c>
      <c r="Y12" s="30">
        <v>5</v>
      </c>
      <c r="Z12" s="30">
        <v>2</v>
      </c>
      <c r="AA12" s="30">
        <v>7</v>
      </c>
      <c r="AB12" s="30" t="s">
        <v>29</v>
      </c>
      <c r="AC12" s="30">
        <v>7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</v>
      </c>
      <c r="AN12" s="30" t="s">
        <v>29</v>
      </c>
      <c r="AO12" s="28">
        <f>SUMIF($C$9:$AN$9,"Ind",C12:AN12)</f>
        <v>42</v>
      </c>
      <c r="AP12" s="28">
        <f>SUMIF($C$9:$AN$9,"I.Mad",C12:AN12)</f>
        <v>2</v>
      </c>
      <c r="AQ12" s="28">
        <f>SUM(AO12:AP12)</f>
        <v>44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11.56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>
        <v>4</v>
      </c>
      <c r="T13" s="30" t="s">
        <v>29</v>
      </c>
      <c r="U13" s="30">
        <v>9</v>
      </c>
      <c r="V13" s="30" t="s">
        <v>29</v>
      </c>
      <c r="W13" s="30">
        <v>4.4</v>
      </c>
      <c r="X13" s="30" t="s">
        <v>29</v>
      </c>
      <c r="Y13" s="30">
        <v>4.7</v>
      </c>
      <c r="Z13" s="30">
        <v>5.8</v>
      </c>
      <c r="AA13" s="30">
        <v>32.88</v>
      </c>
      <c r="AB13" s="30" t="s">
        <v>29</v>
      </c>
      <c r="AC13" s="30">
        <v>12.64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>
        <v>12.5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>
        <v>13.5</v>
      </c>
      <c r="T14" s="59" t="s">
        <v>29</v>
      </c>
      <c r="U14" s="59">
        <v>13</v>
      </c>
      <c r="V14" s="59" t="s">
        <v>29</v>
      </c>
      <c r="W14" s="59">
        <v>14</v>
      </c>
      <c r="X14" s="59" t="s">
        <v>29</v>
      </c>
      <c r="Y14" s="59">
        <v>13.5</v>
      </c>
      <c r="Z14" s="59">
        <v>13.5</v>
      </c>
      <c r="AA14" s="59">
        <v>12</v>
      </c>
      <c r="AB14" s="59" t="s">
        <v>29</v>
      </c>
      <c r="AC14" s="59">
        <v>12.5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13.5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>SUMIF($C$9:$AN$9,"Ind",C22:AN22)</f>
        <v>0</v>
      </c>
      <c r="AP22" s="28">
        <f aca="true" t="shared" si="0" ref="AP22:AP35">SUMIF($C$9:$AN$9,"I.Mad",C22:AN22)</f>
        <v>0</v>
      </c>
      <c r="AQ22" s="28">
        <f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aca="true" t="shared" si="1" ref="AO23:AO35">SUMIF($C$9:$AN$9,"Ind",C23:AN23)</f>
        <v>0</v>
      </c>
      <c r="AP23" s="28">
        <f t="shared" si="0"/>
        <v>0</v>
      </c>
      <c r="AQ23" s="28">
        <f aca="true" t="shared" si="2" ref="AQ23:AQ35">SUM(AO23:AP23)</f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1"/>
        <v>0</v>
      </c>
      <c r="AP24" s="28">
        <f t="shared" si="0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1"/>
        <v>0</v>
      </c>
      <c r="AP25" s="28">
        <f t="shared" si="0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1"/>
        <v>0</v>
      </c>
      <c r="AP26" s="28">
        <f t="shared" si="0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1"/>
        <v>0</v>
      </c>
      <c r="AP27" s="28">
        <f t="shared" si="0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1"/>
        <v>0</v>
      </c>
      <c r="AP28" s="28">
        <f t="shared" si="0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1"/>
        <v>0</v>
      </c>
      <c r="AP29" s="28">
        <f t="shared" si="0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>
        <v>3</v>
      </c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1"/>
        <v>3</v>
      </c>
      <c r="AP30" s="28">
        <f t="shared" si="0"/>
        <v>0</v>
      </c>
      <c r="AQ30" s="28">
        <f t="shared" si="2"/>
        <v>3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1"/>
        <v>0</v>
      </c>
      <c r="AP31" s="28">
        <f t="shared" si="0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1"/>
        <v>0</v>
      </c>
      <c r="AP32" s="28">
        <f t="shared" si="0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1"/>
        <v>0</v>
      </c>
      <c r="AP33" s="28">
        <f t="shared" si="0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1"/>
        <v>0</v>
      </c>
      <c r="AP34" s="28">
        <f t="shared" si="0"/>
        <v>0</v>
      </c>
      <c r="AQ34" s="28">
        <f t="shared" si="2"/>
        <v>0</v>
      </c>
    </row>
    <row r="35" spans="2:43" ht="20.25">
      <c r="B35" s="29" t="s">
        <v>61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1"/>
        <v>0</v>
      </c>
      <c r="AP35" s="28">
        <f t="shared" si="0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3084</v>
      </c>
      <c r="J36" s="28">
        <f t="shared" si="3"/>
        <v>6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880</v>
      </c>
      <c r="T36" s="28">
        <f t="shared" si="3"/>
        <v>0</v>
      </c>
      <c r="U36" s="28">
        <f t="shared" si="3"/>
        <v>2910</v>
      </c>
      <c r="V36" s="28">
        <f t="shared" si="3"/>
        <v>0</v>
      </c>
      <c r="W36" s="28">
        <f t="shared" si="3"/>
        <v>6420</v>
      </c>
      <c r="X36" s="28">
        <f t="shared" si="3"/>
        <v>0</v>
      </c>
      <c r="Y36" s="28">
        <f t="shared" si="3"/>
        <v>5997</v>
      </c>
      <c r="Z36" s="28">
        <f t="shared" si="3"/>
        <v>452</v>
      </c>
      <c r="AA36" s="28">
        <f t="shared" si="3"/>
        <v>2980</v>
      </c>
      <c r="AB36" s="28">
        <f t="shared" si="3"/>
        <v>0</v>
      </c>
      <c r="AC36" s="28">
        <f t="shared" si="3"/>
        <v>8197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430</v>
      </c>
      <c r="AN36" s="28">
        <f t="shared" si="3"/>
        <v>0</v>
      </c>
      <c r="AO36" s="28">
        <f>SUM(AO10,AO16,AO22:AO35)</f>
        <v>30898</v>
      </c>
      <c r="AP36" s="28">
        <f>SUM(AP10,AP16,AP22:AP35)</f>
        <v>458</v>
      </c>
      <c r="AQ36" s="28">
        <f>SUM(AO36:AP36)</f>
        <v>31356</v>
      </c>
    </row>
    <row r="37" spans="2:43" ht="22.5" customHeight="1">
      <c r="B37" s="27" t="s">
        <v>52</v>
      </c>
      <c r="C37" s="62">
        <v>17.67</v>
      </c>
      <c r="D37" s="62"/>
      <c r="E37" s="62"/>
      <c r="F37" s="62"/>
      <c r="G37" s="62">
        <v>18.8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17.33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16.1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E8:AF8"/>
    <mergeCell ref="I8:J8"/>
    <mergeCell ref="AC8:AD8"/>
    <mergeCell ref="AO8:AP8"/>
    <mergeCell ref="U8:V8"/>
    <mergeCell ref="B2:AQ2"/>
    <mergeCell ref="C8:D8"/>
    <mergeCell ref="G8:H8"/>
    <mergeCell ref="K8:L8"/>
    <mergeCell ref="M8:N8"/>
    <mergeCell ref="O8:P8"/>
    <mergeCell ref="AO5:AQ5"/>
    <mergeCell ref="AO6:AQ6"/>
    <mergeCell ref="Q8:R8"/>
    <mergeCell ref="E8:F8"/>
    <mergeCell ref="B3:AQ3"/>
    <mergeCell ref="AM4:AQ4"/>
    <mergeCell ref="AM8:AN8"/>
    <mergeCell ref="AK8:AL8"/>
    <mergeCell ref="AI8:AJ8"/>
    <mergeCell ref="W8:X8"/>
    <mergeCell ref="AA8:AB8"/>
    <mergeCell ref="Y8:Z8"/>
    <mergeCell ref="S8:T8"/>
    <mergeCell ref="AG8:AH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2011-06-27T18:35:15Z</cp:lastPrinted>
  <dcterms:created xsi:type="dcterms:W3CDTF">2008-10-21T17:58:04Z</dcterms:created>
  <dcterms:modified xsi:type="dcterms:W3CDTF">2011-06-27T19:04:23Z</dcterms:modified>
  <cp:category/>
  <cp:version/>
  <cp:contentType/>
  <cp:contentStatus/>
</cp:coreProperties>
</file>