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95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<sst xmlns="http://schemas.openxmlformats.org/spreadsheetml/2006/main" count="365" uniqueCount="67">
  <si>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</si>
  <si>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</si>
  <si>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</si>
  <si>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</si>
  <si>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</si>
  <si>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</si>
  <si>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</si>
  <si>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</si>
  <si>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</si>
  <si>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</si>
  <si>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</si>
  <si>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</si>
  <si>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</si>
  <si>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</si>
  <si>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</si>
  <si>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</si>
  <si>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</si>
  <si>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</si>
  <si>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</si>
  <si>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</si>
  <si>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</si>
  <si>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</si>
  <si>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</si>
  <si>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</si>
  <si>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</si>
  <si>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</si>
  <si>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</si>
  <si>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</si>
  <si>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</si>
  <si>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</si>
  <si>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</si>
  <si>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</si>
  <si>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</si>
  <si>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</si>
  <si>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</si>
  <si>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</si>
  <si>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</si>
  <si>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</si>
  <si>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</si>
  <si>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</si>
  <si>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</si>
  <si>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</si>
  <si>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</si>
  <si>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</si>
  <si>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</si>
  <si>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</si>
  <si>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</si>
  <si>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</si>
  <si>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</si>
  <si>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</si>
  <si>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</si>
  <si>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</si>
  <si>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</si>
  <si>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</si>
  <si>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</si>
  <si>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</si>
  <si>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</si>
  <si>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</si>
  <si>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</si>
  <si>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</si>
  <si>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</si>
  <si>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 xml:space="preserve"> R.M.N° 019-2011-PRODUCE,  </t>
  </si>
  <si>
    <t>AGUJILLA</t>
  </si>
  <si>
    <t xml:space="preserve">           Atención: Sr. Luis  Nava</t>
  </si>
  <si>
    <t xml:space="preserve">        Fecha  : 26/05/2011</t>
  </si>
  <si>
    <t>Callao, 27 de  Mayo del 2011</t>
  </si>
  <si>
    <t>11.5-12.5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</si>
</sst>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4" fillId="0" borderId="1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1">
      <selection activeCell="AS18" sqref="AS1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8515625" style="0" customWidth="1"/>
    <col min="5" max="5" width="7.421875" style="0" customWidth="1"/>
    <col min="6" max="6" width="9.28125" style="0" customWidth="1"/>
    <col min="7" max="7" width="8.57421875" style="0" customWidth="1"/>
    <col min="8" max="8" width="6.28125" style="0" customWidth="1"/>
    <col min="9" max="9" width="11.28125" style="0" customWidth="1"/>
    <col min="10" max="10" width="7.421875" style="0" customWidth="1"/>
    <col min="11" max="11" width="9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7" width="8.28125" style="0" customWidth="1"/>
    <col min="18" max="18" width="9.28125" style="0" customWidth="1"/>
    <col min="19" max="19" width="9.140625" style="0" customWidth="1"/>
    <col min="20" max="20" width="8.57421875" style="0" customWidth="1"/>
    <col min="21" max="21" width="8.28125" style="0" customWidth="1"/>
    <col min="22" max="22" width="8.7109375" style="0" customWidth="1"/>
    <col min="23" max="23" width="10.421875" style="0" customWidth="1"/>
    <col min="24" max="24" width="9.28125" style="0" customWidth="1"/>
    <col min="25" max="25" width="10.140625" style="0" customWidth="1"/>
    <col min="26" max="26" width="8.140625" style="0" customWidth="1"/>
    <col min="27" max="27" width="10.421875" style="0" customWidth="1"/>
    <col min="28" max="28" width="6.421875" style="0" customWidth="1"/>
    <col min="29" max="29" width="10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101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57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56</v>
      </c>
      <c r="F10" s="28">
        <v>1541</v>
      </c>
      <c r="G10" s="28">
        <v>0</v>
      </c>
      <c r="H10" s="28">
        <v>0</v>
      </c>
      <c r="I10" s="28">
        <v>3472</v>
      </c>
      <c r="J10" s="28">
        <v>226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1910</v>
      </c>
      <c r="R10" s="28">
        <v>0</v>
      </c>
      <c r="S10" s="28">
        <v>0</v>
      </c>
      <c r="T10" s="28">
        <v>0</v>
      </c>
      <c r="U10" s="28">
        <v>1820</v>
      </c>
      <c r="V10" s="28">
        <v>0</v>
      </c>
      <c r="W10" s="28">
        <v>8656</v>
      </c>
      <c r="X10" s="28">
        <v>955</v>
      </c>
      <c r="Y10" s="28">
        <v>5302</v>
      </c>
      <c r="Z10" s="28">
        <v>1824</v>
      </c>
      <c r="AA10" s="28">
        <v>5634</v>
      </c>
      <c r="AB10" s="28">
        <v>0</v>
      </c>
      <c r="AC10" s="28">
        <v>9799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36649</v>
      </c>
      <c r="AP10" s="28">
        <f>SUMIF($C$9:$AN$9,"I.Mad",C10:AN10)</f>
        <v>4546</v>
      </c>
      <c r="AQ10" s="28">
        <f>SUM(AO10:AP10)</f>
        <v>41195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2</v>
      </c>
      <c r="F11" s="30">
        <v>65</v>
      </c>
      <c r="G11" s="30" t="s">
        <v>29</v>
      </c>
      <c r="H11" s="30" t="s">
        <v>29</v>
      </c>
      <c r="I11" s="30">
        <v>20</v>
      </c>
      <c r="J11" s="30">
        <v>8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>
        <v>6</v>
      </c>
      <c r="R11" s="30" t="s">
        <v>29</v>
      </c>
      <c r="S11" s="30" t="s">
        <v>29</v>
      </c>
      <c r="T11" s="30" t="s">
        <v>29</v>
      </c>
      <c r="U11" s="30">
        <v>7</v>
      </c>
      <c r="V11" s="30" t="s">
        <v>29</v>
      </c>
      <c r="W11" s="30">
        <v>36</v>
      </c>
      <c r="X11" s="30">
        <v>15</v>
      </c>
      <c r="Y11" s="30">
        <v>30</v>
      </c>
      <c r="Z11" s="30">
        <v>41</v>
      </c>
      <c r="AA11" s="30">
        <v>25</v>
      </c>
      <c r="AB11" s="50" t="s">
        <v>29</v>
      </c>
      <c r="AC11" s="30">
        <v>36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162</v>
      </c>
      <c r="AP11" s="28">
        <f>SUMIF($C$9:$AN$9,"I.Mad",C11:AN11)</f>
        <v>129</v>
      </c>
      <c r="AQ11" s="28">
        <f>SUM(AO11:AP11)</f>
        <v>291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1</v>
      </c>
      <c r="F12" s="30">
        <v>14</v>
      </c>
      <c r="G12" s="30" t="s">
        <v>29</v>
      </c>
      <c r="H12" s="30" t="s">
        <v>29</v>
      </c>
      <c r="I12" s="30">
        <v>13</v>
      </c>
      <c r="J12" s="30">
        <v>3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>
        <v>4</v>
      </c>
      <c r="R12" s="30" t="s">
        <v>29</v>
      </c>
      <c r="S12" s="30" t="s">
        <v>29</v>
      </c>
      <c r="T12" s="30" t="s">
        <v>29</v>
      </c>
      <c r="U12" s="30">
        <v>3</v>
      </c>
      <c r="V12" s="30" t="s">
        <v>29</v>
      </c>
      <c r="W12" s="30">
        <v>9</v>
      </c>
      <c r="X12" s="30">
        <v>4</v>
      </c>
      <c r="Y12" s="30">
        <v>3</v>
      </c>
      <c r="Z12" s="30">
        <v>10</v>
      </c>
      <c r="AA12" s="30">
        <v>9</v>
      </c>
      <c r="AB12" s="50" t="s">
        <v>29</v>
      </c>
      <c r="AC12" s="30">
        <v>11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53</v>
      </c>
      <c r="AP12" s="28">
        <f>SUMIF($C$9:$AN$9,"I.Mad",C12:AN12)</f>
        <v>31</v>
      </c>
      <c r="AQ12" s="28">
        <f>SUM(AO12:AP12)</f>
        <v>84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3</v>
      </c>
      <c r="G13" s="30" t="s">
        <v>29</v>
      </c>
      <c r="H13" s="30" t="s">
        <v>29</v>
      </c>
      <c r="I13" s="30">
        <v>28.48</v>
      </c>
      <c r="J13" s="30">
        <v>16.99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>
        <v>2</v>
      </c>
      <c r="R13" s="30" t="s">
        <v>29</v>
      </c>
      <c r="S13" s="30" t="s">
        <v>29</v>
      </c>
      <c r="T13" s="30" t="s">
        <v>29</v>
      </c>
      <c r="U13" s="30">
        <v>0.8</v>
      </c>
      <c r="V13" s="30" t="s">
        <v>29</v>
      </c>
      <c r="W13" s="30">
        <v>3.5</v>
      </c>
      <c r="X13" s="30">
        <v>11.6</v>
      </c>
      <c r="Y13" s="30">
        <v>5.8</v>
      </c>
      <c r="Z13" s="30">
        <v>3.9</v>
      </c>
      <c r="AA13" s="30">
        <v>0.75</v>
      </c>
      <c r="AB13" s="50" t="s">
        <v>29</v>
      </c>
      <c r="AC13" s="30">
        <v>0.5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14.5</v>
      </c>
      <c r="G14" s="59" t="s">
        <v>29</v>
      </c>
      <c r="H14" s="59" t="s">
        <v>29</v>
      </c>
      <c r="I14" s="82" t="s">
        <v>66</v>
      </c>
      <c r="J14" s="59">
        <v>13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>
        <v>13.5</v>
      </c>
      <c r="R14" s="59" t="s">
        <v>29</v>
      </c>
      <c r="S14" s="59" t="s">
        <v>29</v>
      </c>
      <c r="T14" s="59" t="s">
        <v>29</v>
      </c>
      <c r="U14" s="59">
        <v>13.5</v>
      </c>
      <c r="V14" s="59" t="s">
        <v>29</v>
      </c>
      <c r="W14" s="59">
        <v>13</v>
      </c>
      <c r="X14" s="59">
        <v>13</v>
      </c>
      <c r="Y14" s="59">
        <v>13</v>
      </c>
      <c r="Z14" s="59">
        <v>13.5</v>
      </c>
      <c r="AA14" s="59">
        <v>13.5</v>
      </c>
      <c r="AB14" s="50" t="s">
        <v>29</v>
      </c>
      <c r="AC14" s="59">
        <v>13.5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324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324</v>
      </c>
      <c r="AP22" s="28">
        <f aca="true" t="shared" si="1" ref="AP22:AP35">SUMIF($C$9:$AN$9,"I.Mad",C22:AN22)</f>
        <v>0</v>
      </c>
      <c r="AQ22" s="28">
        <f aca="true" t="shared" si="2" ref="AQ22:AQ35">SUM(AO22:AP22)</f>
        <v>324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96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96</v>
      </c>
      <c r="AP23" s="28">
        <f t="shared" si="1"/>
        <v>0</v>
      </c>
      <c r="AQ23" s="28">
        <f t="shared" si="2"/>
        <v>96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56</v>
      </c>
      <c r="F36" s="28">
        <f t="shared" si="3"/>
        <v>1541</v>
      </c>
      <c r="G36" s="28">
        <f t="shared" si="3"/>
        <v>0</v>
      </c>
      <c r="H36" s="28">
        <f t="shared" si="3"/>
        <v>0</v>
      </c>
      <c r="I36" s="28">
        <f t="shared" si="3"/>
        <v>3472</v>
      </c>
      <c r="J36" s="28">
        <f t="shared" si="3"/>
        <v>226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1910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1820</v>
      </c>
      <c r="V36" s="28">
        <f t="shared" si="3"/>
        <v>0</v>
      </c>
      <c r="W36" s="28">
        <f t="shared" si="3"/>
        <v>8656</v>
      </c>
      <c r="X36" s="28">
        <f t="shared" si="3"/>
        <v>955</v>
      </c>
      <c r="Y36" s="28">
        <f t="shared" si="3"/>
        <v>5722</v>
      </c>
      <c r="Z36" s="28">
        <f t="shared" si="3"/>
        <v>1824</v>
      </c>
      <c r="AA36" s="28">
        <f t="shared" si="3"/>
        <v>5634</v>
      </c>
      <c r="AB36" s="28">
        <f t="shared" si="3"/>
        <v>0</v>
      </c>
      <c r="AC36" s="28">
        <f t="shared" si="3"/>
        <v>9799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37069</v>
      </c>
      <c r="AP36" s="28">
        <f>SUM(AP10,AP16,AP22:AP35)</f>
        <v>4546</v>
      </c>
      <c r="AQ36" s="28">
        <f>SUM(AO36:AP36)</f>
        <v>41615</v>
      </c>
    </row>
    <row r="37" spans="2:43" ht="22.5" customHeight="1">
      <c r="B37" s="27" t="s">
        <v>52</v>
      </c>
      <c r="C37" s="62">
        <v>19.23</v>
      </c>
      <c r="D37" s="62"/>
      <c r="E37" s="62"/>
      <c r="F37" s="62"/>
      <c r="G37" s="62">
        <v>18.8</v>
      </c>
      <c r="H37" s="62"/>
      <c r="I37" s="62">
        <v>20.2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18.77</v>
      </c>
      <c r="V37" s="62"/>
      <c r="W37" s="62"/>
      <c r="X37" s="62"/>
      <c r="Y37" s="62">
        <v>17.9</v>
      </c>
      <c r="Z37" s="62"/>
      <c r="AA37" s="62"/>
      <c r="AB37" s="62"/>
      <c r="AC37" s="62">
        <v>19.93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15.47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 Eche</cp:lastModifiedBy>
  <cp:lastPrinted>2010-01-12T18:37:44Z</cp:lastPrinted>
  <dcterms:created xsi:type="dcterms:W3CDTF">2008-10-21T17:58:04Z</dcterms:created>
  <dcterms:modified xsi:type="dcterms:W3CDTF">2011-05-27T17:46:55Z</dcterms:modified>
  <cp:category/>
  <cp:version/>
  <cp:contentType/>
  <cp:contentStatus/>
</cp:coreProperties>
</file>